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8_{6C40C19B-5097-41B3-B19E-53EF74D7F26D}" xr6:coauthVersionLast="45" xr6:coauthVersionMax="45" xr10:uidLastSave="{00000000-0000-0000-0000-000000000000}"/>
  <workbookProtection workbookAlgorithmName="SHA-512" workbookHashValue="zEaLrL7XywGdrTBJfRpKkyQNQpbm9f75P+bml5Sr6mnQIJbb5tEs9Q5oVwjPpyYTbd3rUXp3LQKVUQJQFKknpg==" workbookSaltValue="NuLjEj5Pt41iPb0hhci28w==" workbookSpinCount="100000" lockStructure="1"/>
  <bookViews>
    <workbookView xWindow="5190" yWindow="2460" windowWidth="16125" windowHeight="12870" xr2:uid="{00000000-000D-0000-FFFF-FFFF00000000}"/>
  </bookViews>
  <sheets>
    <sheet name="Deckblatt" sheetId="1" r:id="rId1"/>
    <sheet name="Erstattungsbetrag" sheetId="6" r:id="rId2"/>
  </sheets>
  <definedNames>
    <definedName name="_xlnm.Print_Area" localSheetId="0">Deckblatt!$A$1:$P$41</definedName>
    <definedName name="_xlnm.Print_Area" localSheetId="1">Erstattungsbetrag!$A$1:$M$56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6" l="1"/>
  <c r="H29" i="6"/>
  <c r="F29" i="6"/>
  <c r="J22" i="6"/>
  <c r="L22" i="6" s="1"/>
  <c r="J23" i="6"/>
  <c r="L23" i="6" s="1"/>
  <c r="J24" i="6"/>
  <c r="L24" i="6" s="1"/>
  <c r="J25" i="6"/>
  <c r="L25" i="6" s="1"/>
  <c r="J26" i="6"/>
  <c r="L26" i="6" s="1"/>
  <c r="K34" i="1" l="1"/>
  <c r="J19" i="6" l="1"/>
  <c r="L19" i="6" s="1"/>
  <c r="J20" i="6"/>
  <c r="L20" i="6" s="1"/>
  <c r="J21" i="6"/>
  <c r="L21" i="6" s="1"/>
  <c r="J27" i="6"/>
  <c r="L27" i="6" s="1"/>
  <c r="J28" i="6"/>
  <c r="L28" i="6" s="1"/>
  <c r="L29" i="6" l="1"/>
  <c r="K33" i="1" s="1"/>
  <c r="K35" i="1" s="1"/>
</calcChain>
</file>

<file path=xl/sharedStrings.xml><?xml version="1.0" encoding="utf-8"?>
<sst xmlns="http://schemas.openxmlformats.org/spreadsheetml/2006/main" count="76" uniqueCount="72">
  <si>
    <t xml:space="preserve">Name </t>
  </si>
  <si>
    <t>Straße, Hausnummer</t>
  </si>
  <si>
    <t xml:space="preserve">PLZ Ort </t>
  </si>
  <si>
    <t>Ansprechpartner</t>
  </si>
  <si>
    <t>1. Allgemeine Angaben</t>
  </si>
  <si>
    <t>Telefonnummer</t>
  </si>
  <si>
    <t>E-Mail</t>
  </si>
  <si>
    <t>ambulanter Pflegedienst</t>
  </si>
  <si>
    <t>ambulanter Betreuungsdienst</t>
  </si>
  <si>
    <t>teilstationäre Pflegeeinrichtung</t>
  </si>
  <si>
    <t>vollstationäre Pflegeeinrichtung</t>
  </si>
  <si>
    <t>Ort</t>
  </si>
  <si>
    <t>Datum</t>
  </si>
  <si>
    <t>Angebot zur Unterstützung im Alltag</t>
  </si>
  <si>
    <t>Angaben zur Pflegeeinrichtung
(nach § 72 SGB XI zugelassen)</t>
  </si>
  <si>
    <t>Ort, Datum und Unterschrift des Pflegeeinrichtungsträgers bzw. Anbieters des Angebots zur Unterstützung im Alltag</t>
  </si>
  <si>
    <t>Der Pflegeeinrichtungsträger bzw. der Anbieter des Angebots zur Unterstützung im Alltag erklärt mit seiner Unterschrift die Vollständigkeit und Richtigkeit seiner obigen Angaben und dass</t>
  </si>
  <si>
    <t>Bankverbindung (IBAN)</t>
  </si>
  <si>
    <t>Bankverbindung (BIC/SWIFT)</t>
  </si>
  <si>
    <t>Freitextfeld für Anmerkungen</t>
  </si>
  <si>
    <t>(1) Name des Angebots</t>
  </si>
  <si>
    <t>(2) Name des Angebots</t>
  </si>
  <si>
    <t>(3) Name des Angebots</t>
  </si>
  <si>
    <t>(4) Name des Angebots</t>
  </si>
  <si>
    <t>(5) Name des Angebots</t>
  </si>
  <si>
    <t>stationäres Hospiz</t>
  </si>
  <si>
    <t>2. Bei nach Landesrecht anerkannten Angeboten zur Unterstützung im Alltag: Angaben zum jeweiligen Angebot</t>
  </si>
  <si>
    <t>Hinweis: Sofern ein Anbieter mehrere Angebote zur Unterstützung im Alltag anbietet und diese im ÖGD-Antrag zur Feststellung der erstattungsfähigen
monatlichen Höchstmenge an Tests zusammengefasst hat, hat er diese entsprechend in diesem Antrag zusammenzufassen.</t>
  </si>
  <si>
    <t>Erstattungsbetrag gesamt</t>
  </si>
  <si>
    <t>1. Antrag beim öffentlichen Gesundheitsdienst (ÖGD) zur Feststellung der erstattungsfähigen Testmenge</t>
  </si>
  <si>
    <t>Angaben zum Träger der Pflegeeinrichtung
bzw. zum Anbieter des Angebots 
zur Unterstützung im Alltag</t>
  </si>
  <si>
    <t>Erstattungsbetrag für die Durchführung der PoC-Antigen-Testungen</t>
  </si>
  <si>
    <r>
      <t>Versorgungsform</t>
    </r>
    <r>
      <rPr>
        <vertAlign val="superscript"/>
        <sz val="10"/>
        <color rgb="FFFF0000"/>
        <rFont val="Lucida Sans Unicode"/>
        <family val="2"/>
      </rPr>
      <t>1</t>
    </r>
  </si>
  <si>
    <r>
      <rPr>
        <vertAlign val="superscript"/>
        <sz val="9"/>
        <color rgb="FFFF0000"/>
        <rFont val="Lucida Sans Unicode"/>
        <family val="2"/>
      </rPr>
      <t>1</t>
    </r>
    <r>
      <rPr>
        <sz val="9"/>
        <color rgb="FFFF0000"/>
        <rFont val="Lucida Sans Unicode"/>
        <family val="2"/>
      </rPr>
      <t xml:space="preserve"> Bitte aus Dropdownmenü auswählen</t>
    </r>
  </si>
  <si>
    <t>IK</t>
  </si>
  <si>
    <t>Berechnung des Erstattungsbetrags</t>
  </si>
  <si>
    <t>Anzahl
durchgeführter
Testungen</t>
  </si>
  <si>
    <t xml:space="preserve">⇒ er die Erstattungspauschale für zusätzliche Aufwendungen im Zusammenhang mit der Durchführung der Testungen nur für tatsächlich genutzte Tests geltend macht </t>
  </si>
  <si>
    <t>⇒ er den geltend gemachten Erstattungsbetrag für PoC-Antigen-Testungen (Sach- und Personalaufwendungen) nicht auch bei anderen Pflegekassen oder Landesverbänden
    der Pflegekassen geltend macht</t>
  </si>
  <si>
    <t>⇒ er weder die ihm erstatteten Aufwendungen noch evtl. darüberhinausgehende Aufwendungen für PoC-Antigen-Testungen mit Ausnahme der notwendigen zusätzlichen
    Schutzausrüstung über das Kostenerstattungsverfahren nach § 150 Absatz 2 oder Absatz 5a SGB XI geltend macht</t>
  </si>
  <si>
    <r>
      <t>Bestell-
datum</t>
    </r>
    <r>
      <rPr>
        <vertAlign val="superscript"/>
        <sz val="11"/>
        <color rgb="FFFF0000"/>
        <rFont val="Lucida Sans Unicode"/>
        <family val="2"/>
      </rPr>
      <t>1</t>
    </r>
  </si>
  <si>
    <t>2. Berechnung des Erstattungsbetrags für Beschaffungskosten</t>
  </si>
  <si>
    <t>3. Berechnung des Erstattungsbetrags für Durchführungskosten</t>
  </si>
  <si>
    <t>Vorname</t>
  </si>
  <si>
    <t>Name</t>
  </si>
  <si>
    <t>Funktion</t>
  </si>
  <si>
    <t xml:space="preserve">⇒ er Änderungen der der Geltendmachung zugrundeliegenden Sachverhalte, z. B. beim Vorliegen der ÖGD-Feststellung unverzüglich der Pflegekasse anzeigt, die den 
    Erstattungsbetrag auszahlt. </t>
  </si>
  <si>
    <t>Erstattungsbetrag
(in €)</t>
  </si>
  <si>
    <t>vom</t>
  </si>
  <si>
    <t>bis zum</t>
  </si>
  <si>
    <r>
      <t>Bestellte Testmenge für den Zeitraum</t>
    </r>
    <r>
      <rPr>
        <vertAlign val="superscript"/>
        <sz val="11"/>
        <color rgb="FFC00000"/>
        <rFont val="Lucida Sans Unicode"/>
        <family val="2"/>
      </rPr>
      <t>1</t>
    </r>
  </si>
  <si>
    <t>Erstattungsbetrag
(in €)
Maximal 9 Euro 
erstattungsfähig</t>
  </si>
  <si>
    <r>
      <t xml:space="preserve">Kosten je Test
(in </t>
    </r>
    <r>
      <rPr>
        <sz val="11"/>
        <color theme="1"/>
        <rFont val="Calibri"/>
        <family val="2"/>
      </rPr>
      <t>€</t>
    </r>
    <r>
      <rPr>
        <sz val="11"/>
        <color theme="1"/>
        <rFont val="Lucida Sans Unicode"/>
        <family val="2"/>
      </rPr>
      <t>)</t>
    </r>
  </si>
  <si>
    <r>
      <t xml:space="preserve">Rechnungsbetrag
je Lieferung
(in </t>
    </r>
    <r>
      <rPr>
        <sz val="11"/>
        <color theme="1"/>
        <rFont val="Calibri"/>
        <family val="2"/>
      </rPr>
      <t>€</t>
    </r>
    <r>
      <rPr>
        <sz val="11"/>
        <rFont val="Lucida Sans Unicode"/>
        <family val="2"/>
      </rPr>
      <t>)</t>
    </r>
  </si>
  <si>
    <t>Gelieferte
Testmenge
 (in Stück)</t>
  </si>
  <si>
    <t>3. Berechnung des Erstattungsbetrags - bitte Tabellenblatt "Erstattungsbetrag" ausfüllen</t>
  </si>
  <si>
    <r>
      <rPr>
        <vertAlign val="superscript"/>
        <sz val="9"/>
        <color rgb="FFFF0000"/>
        <rFont val="Lucida Sans Unicode"/>
        <family val="2"/>
      </rPr>
      <t>1</t>
    </r>
    <r>
      <rPr>
        <sz val="9"/>
        <color rgb="FFFF0000"/>
        <rFont val="Lucida Sans Unicode"/>
        <family val="2"/>
      </rPr>
      <t xml:space="preserve"> Bitte in TT.MM.JJJJ angeben.</t>
    </r>
  </si>
  <si>
    <t>Durchgeführte Testungen in dem Zeitraum</t>
  </si>
  <si>
    <r>
      <t xml:space="preserve">Hinweise:
(1) Der Antrag kann einmal pro Monat für die geltend zu machenden Aufwendungen, die für den Zeitraum ab 15.10.2020 bis 31.03.2021 angefallen sind,
     eingereicht werden; der Antrag ist </t>
    </r>
    <r>
      <rPr>
        <u/>
        <sz val="9"/>
        <color rgb="FFFF0000"/>
        <rFont val="Lucida Sans Unicode"/>
        <family val="2"/>
      </rPr>
      <t>nicht</t>
    </r>
    <r>
      <rPr>
        <sz val="9"/>
        <color rgb="FFFF0000"/>
        <rFont val="Lucida Sans Unicode"/>
        <family val="2"/>
      </rPr>
      <t xml:space="preserve"> fortlaufend zu führen, das heißt, dass bereits geltend gemachte Erstattungen für gelieferte/durchgeführte
     Testmengen nicht nochmals einzutragen sind;
(2) Der Antrag ist auf dem Tabellenblatt „Erstattungsbetrag“ zu unterzeichnen;
(3) Rot unterlegte Felder sind mit jedem Antrag auszufüllen; Schwarz unterlegte Felder sind nicht auszufüllen.</t>
    </r>
  </si>
  <si>
    <r>
      <t xml:space="preserve">Hinweise:
(1) Rot unterlegte Felder sind mit jedem Antrag auszufüllen; grün unterlegte Felder sind auszufüllen, wenn eine Feststellung des ÖGD über die monatliche Menge
      vorliegt; hellblau unterlegte Felder weisen auf eine fehlende oder falsche Eingabe hin.
(2) Alle Lieferungen (Beschaffungskosten), die mit diesem Antrag </t>
    </r>
    <r>
      <rPr>
        <u/>
        <sz val="12"/>
        <color rgb="FFFF0000"/>
        <rFont val="Lucida Sans Unicode"/>
        <family val="2"/>
      </rPr>
      <t>geltend gemacht</t>
    </r>
    <r>
      <rPr>
        <sz val="12"/>
        <color rgb="FFFF0000"/>
        <rFont val="Lucida Sans Unicode"/>
        <family val="2"/>
      </rPr>
      <t xml:space="preserve"> werden, sind einzutragen; die jeweilige Bestellung und Lieferung können in
      diesem Monat oder in früheren Monaten erfolgt sein. Entsprechendes gilt für die Geltendmachung der Durchführungskosten;
(3) Für die Geltendmachung von Beschaffungskosten gilt: Eine Bestellung kann sich nur auf zukünftige Zeiträume beziehen;
(4) Für die Geltendmachung von Durchführungskosten gilt: Die Angabe der durchgeführten Testungen kann sich nur auf zurückliegende Zeiträume beziehen;
(5) Bei Bestellungen über einen Verband/Einkaufsverbund, der diese zentral mit einer Pflegekasse abrechnet, sind keine Angaben zu erhaltenen Lieferungen
      zu machen;
(6) Der Erstattungsanspruch kann nur einmal monatlich geltend gemacht werden; er kann sich nur auf Aufwendungen beziehen, die längstens für den Zeitraum
      zwischen dem 15.10.2020 und 31.03.2021 angefallen sind. </t>
    </r>
  </si>
  <si>
    <t>⇒ er weder die ihm erstatteten Aufwendungen noch evtl. darüberhinausgehende Aufwendungen für PoC-Antigen-Testungen (Sach- und Personalaufwendungen) im Rahmen
    der nächsten Pflegesatzvereinbarung bzw. Vergütungsvereinbarung geltend macht</t>
  </si>
  <si>
    <t xml:space="preserve">⇒ er weder den geltend gemachten Erstattungsbetrag noch evtl. darüberhinausgehende Aufwendungen für PoC-Antigen-Testungen (Sach- und Personalaufwendungen)
    Dritten (z.B. Pflegebedürftigen, Besuchenden oder Pflegekräften) in Rechnung stellt </t>
  </si>
  <si>
    <r>
      <t xml:space="preserve">Unterschrift
</t>
    </r>
    <r>
      <rPr>
        <sz val="10"/>
        <rFont val="Lucida Sans Unicode"/>
        <family val="2"/>
      </rPr>
      <t>(bei elektronischer Geltendmachung in Faksimile)</t>
    </r>
  </si>
  <si>
    <r>
      <t>Datum der 1. Antragstellung
beim ÖGD</t>
    </r>
    <r>
      <rPr>
        <vertAlign val="superscript"/>
        <sz val="11"/>
        <color rgb="FFFF0000"/>
        <rFont val="Lucida Sans Unicode"/>
        <family val="2"/>
      </rPr>
      <t>1</t>
    </r>
  </si>
  <si>
    <t>Anzahl der versorgten Personen gemäß
1. Antrag beim ÖGD</t>
  </si>
  <si>
    <t>⇒ er den jeweiligen Erstattungsbetrag nur im Rahmen der ihm nach der aktuell gültigen TestV bzw. nach der Feststellung des ÖGD (nach dem 02.12.2020 vorliegend) zustehenden
    Testmenge geltend macht</t>
  </si>
  <si>
    <t>Erstattungsbetrag für die Beschaffung der PoC-Antigen-Tests</t>
  </si>
  <si>
    <r>
      <t>Datum des aktuellen Änderungsantrags beim ÖGD</t>
    </r>
    <r>
      <rPr>
        <vertAlign val="superscript"/>
        <sz val="11"/>
        <color rgb="FFFF0000"/>
        <rFont val="Lucida Sans Unicode"/>
        <family val="2"/>
      </rPr>
      <t xml:space="preserve">1
</t>
    </r>
    <r>
      <rPr>
        <sz val="10"/>
        <rFont val="Lucida Sans Unicode"/>
        <family val="2"/>
      </rPr>
      <t>(ab dem 02.12.2020)</t>
    </r>
  </si>
  <si>
    <r>
      <t xml:space="preserve">Anzahl der versorgten Personen gemäß
aktuellem Änderungs-
antrag beim ÖGD
</t>
    </r>
    <r>
      <rPr>
        <sz val="10"/>
        <color theme="1"/>
        <rFont val="Lucida Sans Unicode"/>
        <family val="2"/>
      </rPr>
      <t>(ab dem 02.12.2020)</t>
    </r>
  </si>
  <si>
    <r>
      <t>Datum der
Feststellung
des ÖGD</t>
    </r>
    <r>
      <rPr>
        <vertAlign val="superscript"/>
        <sz val="11"/>
        <color rgb="FFFF0000"/>
        <rFont val="Lucida Sans Unicode"/>
        <family val="2"/>
      </rPr>
      <t xml:space="preserve">1
</t>
    </r>
    <r>
      <rPr>
        <sz val="10"/>
        <rFont val="Lucida Sans Unicode"/>
        <family val="2"/>
      </rPr>
      <t>(ab dem 02.12.2020)</t>
    </r>
  </si>
  <si>
    <r>
      <t xml:space="preserve">Vom ÖGD festgestellte
maximale monatliche
Testmenge
</t>
    </r>
    <r>
      <rPr>
        <sz val="10"/>
        <rFont val="Lucida Sans Unicode"/>
        <family val="2"/>
      </rPr>
      <t>(ab dem 02.12.2020)</t>
    </r>
  </si>
  <si>
    <r>
      <t xml:space="preserve">Geltendmachung der durch die Coronavirus-Testverordnung anfallenden außerordentlichen Aufwendungen für Pflegeeinrichtungen und Angebote zur Unterstützung im Alltag 
nach § 7 Absatz 2 TestV
</t>
    </r>
    <r>
      <rPr>
        <sz val="10"/>
        <rFont val="Lucida Sans Unicode"/>
        <family val="2"/>
      </rPr>
      <t>Anlage zu den Kostenerstattungs-Festlegungen TestV des GKV-Spitzenverbandes nach § 7 Absatz 2 TestV vom 13.11.2020
mit Änderung vom 14.12.2020; Stand: 14.12.2020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</si>
</sst>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\ &quot;€&quot;"/>
    <numFmt numFmtId="165" formatCode="#,##0\ &quot;€&quot;"/>
    <numFmt numFmtId="166" formatCode="#,##0.0000\ &quot;€&quot;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1"/>
      <color theme="1"/>
      <name val="Lucida Sans Unicode"/>
      <family val="2"/>
    </font>
    <font>
      <b/>
      <sz val="11"/>
      <color theme="1"/>
      <name val="Lucida Sans Unicode"/>
      <family val="2"/>
    </font>
    <font>
      <sz val="9"/>
      <color theme="1"/>
      <name val="Lucida Sans Unicode"/>
      <family val="2"/>
    </font>
    <font>
      <sz val="8"/>
      <color theme="1"/>
      <name val="Lucida Sans Unicode"/>
      <family val="2"/>
    </font>
    <font>
      <sz val="9"/>
      <color rgb="FFFF0000"/>
      <name val="Lucida Sans Unicode"/>
      <family val="2"/>
    </font>
    <font>
      <sz val="12"/>
      <name val="Lucida Sans Unicode"/>
      <family val="2"/>
    </font>
    <font>
      <sz val="11"/>
      <name val="Lucida Sans Unicode"/>
      <family val="2"/>
    </font>
    <font>
      <b/>
      <sz val="10"/>
      <color theme="1"/>
      <name val="Lucida Sans Unicode"/>
      <family val="2"/>
    </font>
    <font>
      <sz val="9"/>
      <color theme="2" tint="-0.499984740745262"/>
      <name val="Lucida Sans Unicode"/>
      <family val="2"/>
    </font>
    <font>
      <sz val="10"/>
      <color rgb="FFFF0000"/>
      <name val="Lucida Sans Unicode"/>
      <family val="2"/>
    </font>
    <font>
      <sz val="9"/>
      <color indexed="8"/>
      <name val="Lucida Sans Unicode"/>
      <family val="2"/>
    </font>
    <font>
      <b/>
      <sz val="9"/>
      <color theme="2" tint="-0.499984740745262"/>
      <name val="Lucida Sans Unicode"/>
      <family val="2"/>
    </font>
    <font>
      <sz val="8"/>
      <color rgb="FFFF0000"/>
      <name val="Lucida Sans Unicode"/>
      <family val="2"/>
    </font>
    <font>
      <sz val="11"/>
      <color rgb="FFFF0000"/>
      <name val="Lucida Sans Unicode"/>
      <family val="2"/>
    </font>
    <font>
      <b/>
      <sz val="11"/>
      <name val="Lucida Sans Unicode"/>
      <family val="2"/>
    </font>
    <font>
      <b/>
      <sz val="11"/>
      <color theme="2" tint="-0.249977111117893"/>
      <name val="Lucida Sans Unicode"/>
      <family val="2"/>
    </font>
    <font>
      <sz val="10"/>
      <color theme="1"/>
      <name val="Lucida Sans Unicode"/>
      <family val="2"/>
    </font>
    <font>
      <sz val="10"/>
      <color indexed="8"/>
      <name val="Lucida Sans Unicode"/>
      <family val="2"/>
    </font>
    <font>
      <vertAlign val="superscript"/>
      <sz val="9"/>
      <color rgb="FFFF0000"/>
      <name val="Lucida Sans Unicode"/>
      <family val="2"/>
    </font>
    <font>
      <vertAlign val="superscript"/>
      <sz val="10"/>
      <color rgb="FFFF0000"/>
      <name val="Lucida Sans Unicode"/>
      <family val="2"/>
    </font>
    <font>
      <vertAlign val="superscript"/>
      <sz val="11"/>
      <color rgb="FFFF0000"/>
      <name val="Lucida Sans Unicode"/>
      <family val="2"/>
    </font>
    <font>
      <b/>
      <sz val="10"/>
      <color indexed="8"/>
      <name val="Lucida Sans Unicod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Lucida Sans Unicode"/>
      <family val="2"/>
    </font>
    <font>
      <sz val="12"/>
      <color rgb="FFFF0000"/>
      <name val="Lucida Sans Unicode"/>
      <family val="2"/>
    </font>
    <font>
      <b/>
      <sz val="12"/>
      <color theme="1"/>
      <name val="Lucida Sans Unicode"/>
      <family val="2"/>
    </font>
    <font>
      <u/>
      <sz val="12"/>
      <color rgb="FFFF0000"/>
      <name val="Lucida Sans Unicode"/>
      <family val="2"/>
    </font>
    <font>
      <sz val="10"/>
      <name val="MS Sans Serif"/>
      <family val="2"/>
    </font>
    <font>
      <b/>
      <sz val="9"/>
      <color theme="1"/>
      <name val="Lucida Sans Unicode"/>
      <family val="2"/>
    </font>
    <font>
      <vertAlign val="superscript"/>
      <sz val="11"/>
      <color rgb="FFC00000"/>
      <name val="Lucida Sans Unicode"/>
      <family val="2"/>
    </font>
    <font>
      <u/>
      <sz val="9"/>
      <color rgb="FFFF0000"/>
      <name val="Lucida Sans Unicode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4" fillId="0" borderId="0"/>
  </cellStyleXfs>
  <cellXfs count="299">
    <xf numFmtId="0" fontId="0" fillId="0" borderId="0" xfId="0"/>
    <xf numFmtId="0" fontId="2" fillId="0" borderId="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Continuous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0" xfId="0" applyFont="1" applyBorder="1" applyProtection="1"/>
    <xf numFmtId="0" fontId="7" fillId="0" borderId="0" xfId="0" applyFont="1" applyAlignment="1" applyProtection="1">
      <alignment vertical="center"/>
    </xf>
    <xf numFmtId="0" fontId="6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14" fontId="8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Protection="1"/>
    <xf numFmtId="2" fontId="6" fillId="0" borderId="0" xfId="0" applyNumberFormat="1" applyFont="1" applyProtection="1"/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Protection="1"/>
    <xf numFmtId="164" fontId="13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4" fontId="6" fillId="0" borderId="0" xfId="0" applyNumberFormat="1" applyFont="1" applyFill="1" applyProtection="1"/>
    <xf numFmtId="0" fontId="19" fillId="0" borderId="0" xfId="0" applyFont="1" applyProtection="1"/>
    <xf numFmtId="0" fontId="6" fillId="0" borderId="0" xfId="0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49" fontId="16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Protection="1"/>
    <xf numFmtId="0" fontId="4" fillId="0" borderId="21" xfId="1" applyFont="1" applyFill="1" applyBorder="1" applyAlignment="1" applyProtection="1">
      <alignment horizontal="centerContinuous"/>
    </xf>
    <xf numFmtId="0" fontId="4" fillId="0" borderId="20" xfId="1" applyFont="1" applyFill="1" applyBorder="1" applyAlignment="1" applyProtection="1">
      <alignment horizontal="center" vertical="center"/>
    </xf>
    <xf numFmtId="0" fontId="6" fillId="0" borderId="20" xfId="0" applyFont="1" applyBorder="1" applyProtection="1"/>
    <xf numFmtId="0" fontId="6" fillId="0" borderId="21" xfId="0" applyFont="1" applyBorder="1" applyProtection="1"/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wrapText="1"/>
    </xf>
    <xf numFmtId="2" fontId="8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Protection="1"/>
    <xf numFmtId="0" fontId="8" fillId="0" borderId="0" xfId="0" applyFont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14" fontId="1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vertical="center" wrapText="1"/>
    </xf>
    <xf numFmtId="14" fontId="0" fillId="0" borderId="0" xfId="0" applyNumberFormat="1" applyFill="1" applyProtection="1"/>
    <xf numFmtId="0" fontId="0" fillId="0" borderId="0" xfId="0" applyFill="1" applyProtection="1"/>
    <xf numFmtId="14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Protection="1"/>
    <xf numFmtId="14" fontId="6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14" fontId="6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</xf>
    <xf numFmtId="1" fontId="12" fillId="8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8" fontId="20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14" fontId="7" fillId="0" borderId="0" xfId="0" applyNumberFormat="1" applyFont="1" applyFill="1" applyBorder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14" fontId="22" fillId="0" borderId="0" xfId="0" applyNumberFormat="1" applyFont="1" applyFill="1" applyBorder="1" applyProtection="1"/>
    <xf numFmtId="0" fontId="22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quotePrefix="1" applyFont="1" applyFill="1" applyBorder="1" applyProtection="1"/>
    <xf numFmtId="1" fontId="6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12" fillId="0" borderId="20" xfId="1" applyFont="1" applyFill="1" applyBorder="1" applyProtection="1"/>
    <xf numFmtId="0" fontId="12" fillId="2" borderId="20" xfId="1" applyFont="1" applyFill="1" applyBorder="1" applyAlignment="1" applyProtection="1">
      <alignment horizontal="left" vertical="center" wrapText="1"/>
    </xf>
    <xf numFmtId="0" fontId="28" fillId="0" borderId="0" xfId="0" applyFont="1" applyBorder="1" applyProtection="1"/>
    <xf numFmtId="0" fontId="28" fillId="0" borderId="21" xfId="0" applyFont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1" fontId="6" fillId="8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/>
    <xf numFmtId="0" fontId="6" fillId="0" borderId="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1" fontId="12" fillId="12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Protection="1"/>
    <xf numFmtId="1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right"/>
    </xf>
    <xf numFmtId="0" fontId="6" fillId="0" borderId="24" xfId="0" applyFont="1" applyBorder="1" applyProtection="1"/>
    <xf numFmtId="0" fontId="6" fillId="0" borderId="25" xfId="0" applyFont="1" applyBorder="1" applyProtection="1"/>
    <xf numFmtId="0" fontId="6" fillId="0" borderId="28" xfId="0" applyFont="1" applyBorder="1" applyProtection="1"/>
    <xf numFmtId="14" fontId="6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28" fillId="0" borderId="24" xfId="0" applyFont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25" xfId="0" applyFont="1" applyBorder="1" applyAlignment="1" applyProtection="1">
      <alignment horizontal="center" vertical="center"/>
    </xf>
    <xf numFmtId="0" fontId="20" fillId="0" borderId="20" xfId="1" applyFont="1" applyFill="1" applyBorder="1" applyAlignment="1" applyProtection="1">
      <alignment horizontal="left" vertical="center" wrapText="1"/>
    </xf>
    <xf numFmtId="1" fontId="35" fillId="0" borderId="0" xfId="0" applyNumberFormat="1" applyFont="1" applyFill="1" applyBorder="1" applyAlignment="1" applyProtection="1">
      <alignment vertical="center"/>
    </xf>
    <xf numFmtId="164" fontId="20" fillId="14" borderId="7" xfId="0" applyNumberFormat="1" applyFont="1" applyFill="1" applyBorder="1" applyAlignment="1" applyProtection="1">
      <alignment vertical="center"/>
    </xf>
    <xf numFmtId="164" fontId="20" fillId="0" borderId="21" xfId="0" applyNumberFormat="1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 wrapText="1"/>
    </xf>
    <xf numFmtId="14" fontId="6" fillId="0" borderId="0" xfId="0" applyNumberFormat="1" applyFont="1" applyFill="1" applyBorder="1" applyAlignment="1" applyProtection="1">
      <alignment horizontal="right"/>
    </xf>
    <xf numFmtId="1" fontId="6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164" fontId="6" fillId="3" borderId="7" xfId="0" applyNumberFormat="1" applyFont="1" applyFill="1" applyBorder="1" applyAlignment="1" applyProtection="1">
      <alignment horizontal="right" vertical="center"/>
    </xf>
    <xf numFmtId="164" fontId="6" fillId="0" borderId="21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3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8" borderId="7" xfId="0" applyFont="1" applyFill="1" applyBorder="1" applyAlignment="1" applyProtection="1">
      <alignment horizontal="center" vertical="center" wrapText="1"/>
    </xf>
    <xf numFmtId="14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1" fontId="12" fillId="0" borderId="21" xfId="0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4" fillId="5" borderId="4" xfId="1" applyFont="1" applyFill="1" applyBorder="1" applyAlignment="1" applyProtection="1">
      <alignment horizontal="left" vertical="center"/>
    </xf>
    <xf numFmtId="0" fontId="4" fillId="5" borderId="6" xfId="1" applyFont="1" applyFill="1" applyBorder="1" applyAlignment="1" applyProtection="1">
      <alignment horizontal="left" vertical="center"/>
    </xf>
    <xf numFmtId="49" fontId="23" fillId="0" borderId="4" xfId="1" applyNumberFormat="1" applyFont="1" applyFill="1" applyBorder="1" applyAlignment="1" applyProtection="1">
      <alignment horizontal="center" vertical="center"/>
      <protection locked="0"/>
    </xf>
    <xf numFmtId="49" fontId="23" fillId="0" borderId="5" xfId="1" applyNumberFormat="1" applyFont="1" applyFill="1" applyBorder="1" applyAlignment="1" applyProtection="1">
      <alignment horizontal="center" vertical="center"/>
      <protection locked="0"/>
    </xf>
    <xf numFmtId="49" fontId="23" fillId="0" borderId="6" xfId="1" applyNumberFormat="1" applyFont="1" applyFill="1" applyBorder="1" applyAlignment="1" applyProtection="1">
      <alignment horizontal="center" vertical="center"/>
      <protection locked="0"/>
    </xf>
    <xf numFmtId="0" fontId="22" fillId="6" borderId="4" xfId="0" applyFont="1" applyFill="1" applyBorder="1" applyAlignment="1" applyProtection="1">
      <alignment horizontal="left" vertical="center"/>
      <protection locked="0"/>
    </xf>
    <xf numFmtId="0" fontId="22" fillId="6" borderId="5" xfId="0" applyFont="1" applyFill="1" applyBorder="1" applyAlignment="1" applyProtection="1">
      <alignment horizontal="left" vertical="center"/>
      <protection locked="0"/>
    </xf>
    <xf numFmtId="0" fontId="22" fillId="6" borderId="17" xfId="0" applyFont="1" applyFill="1" applyBorder="1" applyAlignment="1" applyProtection="1">
      <alignment horizontal="left" vertical="center"/>
      <protection locked="0"/>
    </xf>
    <xf numFmtId="0" fontId="22" fillId="6" borderId="5" xfId="0" applyFont="1" applyFill="1" applyBorder="1" applyAlignment="1" applyProtection="1">
      <alignment horizontal="center"/>
      <protection locked="0"/>
    </xf>
    <xf numFmtId="0" fontId="22" fillId="6" borderId="17" xfId="0" applyFont="1" applyFill="1" applyBorder="1" applyAlignment="1" applyProtection="1">
      <alignment horizontal="center"/>
      <protection locked="0"/>
    </xf>
    <xf numFmtId="49" fontId="23" fillId="6" borderId="5" xfId="1" applyNumberFormat="1" applyFont="1" applyFill="1" applyBorder="1" applyAlignment="1" applyProtection="1">
      <alignment horizontal="center" vertical="center"/>
      <protection locked="0"/>
    </xf>
    <xf numFmtId="49" fontId="23" fillId="6" borderId="17" xfId="1" applyNumberFormat="1" applyFont="1" applyFill="1" applyBorder="1" applyAlignment="1" applyProtection="1">
      <alignment horizontal="center" vertical="center"/>
      <protection locked="0"/>
    </xf>
    <xf numFmtId="0" fontId="3" fillId="5" borderId="4" xfId="1" applyFont="1" applyFill="1" applyBorder="1" applyAlignment="1" applyProtection="1">
      <alignment horizontal="left" vertical="center"/>
    </xf>
    <xf numFmtId="0" fontId="3" fillId="5" borderId="5" xfId="1" applyFont="1" applyFill="1" applyBorder="1" applyAlignment="1" applyProtection="1">
      <alignment horizontal="left" vertical="center"/>
    </xf>
    <xf numFmtId="164" fontId="22" fillId="3" borderId="4" xfId="2" applyNumberFormat="1" applyFont="1" applyFill="1" applyBorder="1" applyAlignment="1" applyProtection="1">
      <alignment horizontal="right" vertical="center"/>
    </xf>
    <xf numFmtId="164" fontId="22" fillId="3" borderId="5" xfId="2" applyNumberFormat="1" applyFont="1" applyFill="1" applyBorder="1" applyAlignment="1" applyProtection="1">
      <alignment horizontal="right" vertical="center"/>
    </xf>
    <xf numFmtId="164" fontId="22" fillId="3" borderId="17" xfId="2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49" fontId="23" fillId="6" borderId="4" xfId="1" applyNumberFormat="1" applyFont="1" applyFill="1" applyBorder="1" applyAlignment="1" applyProtection="1">
      <alignment horizontal="center" vertical="center"/>
      <protection locked="0"/>
    </xf>
    <xf numFmtId="49" fontId="23" fillId="6" borderId="6" xfId="1" applyNumberFormat="1" applyFont="1" applyFill="1" applyBorder="1" applyAlignment="1" applyProtection="1">
      <alignment horizontal="center" vertical="center"/>
      <protection locked="0"/>
    </xf>
    <xf numFmtId="0" fontId="22" fillId="6" borderId="4" xfId="0" applyFont="1" applyFill="1" applyBorder="1" applyAlignment="1" applyProtection="1">
      <alignment horizontal="center"/>
      <protection locked="0"/>
    </xf>
    <xf numFmtId="0" fontId="22" fillId="6" borderId="6" xfId="0" applyFont="1" applyFill="1" applyBorder="1" applyAlignment="1" applyProtection="1">
      <alignment horizontal="center"/>
      <protection locked="0"/>
    </xf>
    <xf numFmtId="0" fontId="4" fillId="5" borderId="5" xfId="1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3" fillId="4" borderId="16" xfId="1" applyFont="1" applyFill="1" applyBorder="1" applyAlignment="1" applyProtection="1">
      <alignment horizontal="left" vertical="center"/>
    </xf>
    <xf numFmtId="0" fontId="3" fillId="4" borderId="5" xfId="1" applyFont="1" applyFill="1" applyBorder="1" applyAlignment="1" applyProtection="1">
      <alignment horizontal="left" vertical="center"/>
    </xf>
    <xf numFmtId="0" fontId="3" fillId="4" borderId="17" xfId="1" applyFont="1" applyFill="1" applyBorder="1" applyAlignment="1" applyProtection="1">
      <alignment horizontal="left" vertical="center"/>
    </xf>
    <xf numFmtId="164" fontId="27" fillId="11" borderId="7" xfId="1" applyNumberFormat="1" applyFont="1" applyFill="1" applyBorder="1" applyAlignment="1" applyProtection="1">
      <alignment horizontal="right" vertical="center"/>
    </xf>
    <xf numFmtId="164" fontId="27" fillId="11" borderId="22" xfId="1" applyNumberFormat="1" applyFont="1" applyFill="1" applyBorder="1" applyAlignment="1" applyProtection="1">
      <alignment horizontal="right" vertical="center"/>
    </xf>
    <xf numFmtId="49" fontId="23" fillId="0" borderId="17" xfId="1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/>
    </xf>
    <xf numFmtId="0" fontId="13" fillId="4" borderId="16" xfId="0" applyFont="1" applyFill="1" applyBorder="1" applyAlignment="1" applyProtection="1">
      <alignment horizontal="left" vertical="center"/>
    </xf>
    <xf numFmtId="0" fontId="13" fillId="4" borderId="5" xfId="0" applyFont="1" applyFill="1" applyBorder="1" applyAlignment="1" applyProtection="1">
      <alignment horizontal="left" vertical="center"/>
    </xf>
    <xf numFmtId="0" fontId="13" fillId="4" borderId="17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left" vertical="center" wrapText="1"/>
    </xf>
    <xf numFmtId="14" fontId="3" fillId="0" borderId="0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4" borderId="15" xfId="1" applyFont="1" applyFill="1" applyBorder="1" applyAlignment="1" applyProtection="1">
      <alignment horizontal="center" vertical="center" wrapText="1"/>
    </xf>
    <xf numFmtId="0" fontId="10" fillId="3" borderId="16" xfId="1" applyFont="1" applyFill="1" applyBorder="1" applyAlignment="1" applyProtection="1">
      <alignment horizontal="left" vertical="center" wrapText="1"/>
    </xf>
    <xf numFmtId="0" fontId="10" fillId="3" borderId="5" xfId="1" applyFont="1" applyFill="1" applyBorder="1" applyAlignment="1" applyProtection="1">
      <alignment horizontal="left" vertical="center" wrapText="1"/>
    </xf>
    <xf numFmtId="0" fontId="10" fillId="3" borderId="17" xfId="1" applyFont="1" applyFill="1" applyBorder="1" applyAlignment="1" applyProtection="1">
      <alignment horizontal="left" vertical="center" wrapText="1"/>
    </xf>
    <xf numFmtId="0" fontId="4" fillId="9" borderId="4" xfId="1" applyFont="1" applyFill="1" applyBorder="1" applyAlignment="1" applyProtection="1">
      <alignment horizontal="center" vertical="center"/>
      <protection locked="0"/>
    </xf>
    <xf numFmtId="0" fontId="4" fillId="9" borderId="5" xfId="1" applyFont="1" applyFill="1" applyBorder="1" applyAlignment="1" applyProtection="1">
      <alignment horizontal="center" vertical="center"/>
      <protection locked="0"/>
    </xf>
    <xf numFmtId="0" fontId="4" fillId="9" borderId="6" xfId="1" applyFont="1" applyFill="1" applyBorder="1" applyAlignment="1" applyProtection="1">
      <alignment horizontal="center" vertical="center"/>
      <protection locked="0"/>
    </xf>
    <xf numFmtId="0" fontId="10" fillId="5" borderId="5" xfId="1" applyFont="1" applyFill="1" applyBorder="1" applyAlignment="1" applyProtection="1">
      <alignment horizontal="center" vertical="center" wrapText="1"/>
    </xf>
    <xf numFmtId="0" fontId="10" fillId="5" borderId="17" xfId="1" applyFont="1" applyFill="1" applyBorder="1" applyAlignment="1" applyProtection="1">
      <alignment horizontal="center" vertical="center" wrapText="1"/>
    </xf>
    <xf numFmtId="0" fontId="3" fillId="5" borderId="5" xfId="1" applyFont="1" applyFill="1" applyBorder="1" applyAlignment="1" applyProtection="1">
      <alignment horizontal="center" vertical="center" wrapText="1"/>
    </xf>
    <xf numFmtId="0" fontId="3" fillId="5" borderId="17" xfId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center" vertical="center" wrapText="1"/>
    </xf>
    <xf numFmtId="0" fontId="3" fillId="5" borderId="6" xfId="1" applyFont="1" applyFill="1" applyBorder="1" applyAlignment="1" applyProtection="1">
      <alignment horizontal="center" vertical="center" wrapText="1"/>
    </xf>
    <xf numFmtId="0" fontId="12" fillId="0" borderId="25" xfId="1" applyFont="1" applyFill="1" applyBorder="1" applyAlignment="1" applyProtection="1">
      <alignment horizontal="center" vertical="center"/>
    </xf>
    <xf numFmtId="0" fontId="12" fillId="0" borderId="26" xfId="1" applyFont="1" applyFill="1" applyBorder="1" applyAlignment="1" applyProtection="1">
      <alignment horizontal="center" vertical="center"/>
    </xf>
    <xf numFmtId="166" fontId="12" fillId="3" borderId="7" xfId="0" applyNumberFormat="1" applyFont="1" applyFill="1" applyBorder="1" applyAlignment="1" applyProtection="1">
      <alignment horizontal="center" vertical="center"/>
    </xf>
    <xf numFmtId="166" fontId="12" fillId="3" borderId="4" xfId="0" applyNumberFormat="1" applyFont="1" applyFill="1" applyBorder="1" applyAlignment="1" applyProtection="1">
      <alignment horizontal="center" vertical="center"/>
    </xf>
    <xf numFmtId="0" fontId="20" fillId="4" borderId="16" xfId="1" applyFont="1" applyFill="1" applyBorder="1" applyAlignment="1" applyProtection="1">
      <alignment horizontal="left" vertical="center" wrapText="1"/>
    </xf>
    <xf numFmtId="0" fontId="20" fillId="4" borderId="5" xfId="1" applyFont="1" applyFill="1" applyBorder="1" applyAlignment="1" applyProtection="1">
      <alignment horizontal="left" vertical="center" wrapText="1"/>
    </xf>
    <xf numFmtId="0" fontId="20" fillId="4" borderId="17" xfId="1" applyFont="1" applyFill="1" applyBorder="1" applyAlignment="1" applyProtection="1">
      <alignment horizontal="left" vertical="center" wrapText="1"/>
    </xf>
    <xf numFmtId="0" fontId="12" fillId="0" borderId="21" xfId="1" applyFont="1" applyFill="1" applyBorder="1" applyAlignment="1" applyProtection="1">
      <alignment horizontal="left" vertical="center" wrapText="1"/>
    </xf>
    <xf numFmtId="1" fontId="7" fillId="10" borderId="7" xfId="0" applyNumberFormat="1" applyFont="1" applyFill="1" applyBorder="1" applyAlignment="1" applyProtection="1">
      <alignment horizontal="center" vertical="center"/>
    </xf>
    <xf numFmtId="164" fontId="35" fillId="0" borderId="0" xfId="0" applyNumberFormat="1" applyFont="1" applyFill="1" applyBorder="1" applyAlignment="1" applyProtection="1">
      <alignment horizontal="right" vertical="center"/>
    </xf>
    <xf numFmtId="14" fontId="12" fillId="0" borderId="4" xfId="0" applyNumberFormat="1" applyFont="1" applyFill="1" applyBorder="1" applyAlignment="1" applyProtection="1">
      <alignment horizontal="center" vertical="center"/>
      <protection locked="0"/>
    </xf>
    <xf numFmtId="14" fontId="12" fillId="0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Border="1" applyAlignment="1" applyProtection="1">
      <alignment horizontal="center" vertical="center"/>
      <protection locked="0"/>
    </xf>
    <xf numFmtId="164" fontId="12" fillId="0" borderId="4" xfId="0" applyNumberFormat="1" applyFont="1" applyFill="1" applyBorder="1" applyAlignment="1" applyProtection="1">
      <alignment horizontal="right" vertical="center"/>
      <protection locked="0"/>
    </xf>
    <xf numFmtId="164" fontId="12" fillId="0" borderId="6" xfId="0" applyNumberFormat="1" applyFont="1" applyFill="1" applyBorder="1" applyAlignment="1" applyProtection="1">
      <alignment horizontal="right" vertical="center"/>
      <protection locked="0"/>
    </xf>
    <xf numFmtId="0" fontId="12" fillId="2" borderId="0" xfId="1" applyFont="1" applyFill="1" applyBorder="1" applyAlignment="1" applyProtection="1">
      <alignment horizontal="left" vertical="center" wrapText="1"/>
    </xf>
    <xf numFmtId="0" fontId="12" fillId="2" borderId="21" xfId="1" applyFont="1" applyFill="1" applyBorder="1" applyAlignment="1" applyProtection="1">
      <alignment horizontal="left" vertical="center" wrapText="1"/>
    </xf>
    <xf numFmtId="0" fontId="20" fillId="4" borderId="16" xfId="1" applyFont="1" applyFill="1" applyBorder="1" applyAlignment="1" applyProtection="1">
      <alignment horizontal="left" vertical="center"/>
    </xf>
    <xf numFmtId="0" fontId="20" fillId="4" borderId="5" xfId="1" applyFont="1" applyFill="1" applyBorder="1" applyAlignment="1" applyProtection="1">
      <alignment horizontal="left" vertical="center"/>
    </xf>
    <xf numFmtId="0" fontId="20" fillId="4" borderId="17" xfId="1" applyFont="1" applyFill="1" applyBorder="1" applyAlignment="1" applyProtection="1">
      <alignment horizontal="left" vertical="center"/>
    </xf>
    <xf numFmtId="0" fontId="12" fillId="0" borderId="27" xfId="1" applyFont="1" applyFill="1" applyBorder="1" applyAlignment="1" applyProtection="1">
      <alignment horizontal="center" vertical="center" wrapText="1"/>
    </xf>
    <xf numFmtId="0" fontId="12" fillId="0" borderId="25" xfId="1" applyFont="1" applyFill="1" applyBorder="1" applyAlignment="1" applyProtection="1">
      <alignment horizontal="center" vertical="center" wrapText="1"/>
    </xf>
    <xf numFmtId="0" fontId="12" fillId="0" borderId="28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/>
      <protection locked="0"/>
    </xf>
    <xf numFmtId="0" fontId="12" fillId="0" borderId="5" xfId="1" applyFont="1" applyFill="1" applyBorder="1" applyAlignment="1" applyProtection="1">
      <alignment horizontal="center" vertical="center"/>
      <protection locked="0"/>
    </xf>
    <xf numFmtId="0" fontId="12" fillId="0" borderId="17" xfId="1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12" fillId="0" borderId="27" xfId="1" applyFont="1" applyFill="1" applyBorder="1" applyAlignment="1" applyProtection="1">
      <alignment horizontal="center" vertical="center"/>
    </xf>
    <xf numFmtId="14" fontId="12" fillId="0" borderId="4" xfId="1" applyNumberFormat="1" applyFont="1" applyFill="1" applyBorder="1" applyAlignment="1" applyProtection="1">
      <alignment horizontal="center" vertical="center"/>
      <protection locked="0"/>
    </xf>
    <xf numFmtId="14" fontId="12" fillId="0" borderId="6" xfId="1" applyNumberFormat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</xf>
    <xf numFmtId="3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6" fillId="8" borderId="7" xfId="0" applyFont="1" applyFill="1" applyBorder="1" applyAlignment="1" applyProtection="1">
      <alignment horizontal="center" vertical="center"/>
    </xf>
    <xf numFmtId="0" fontId="6" fillId="8" borderId="7" xfId="0" applyFont="1" applyFill="1" applyBorder="1" applyAlignment="1" applyProtection="1">
      <alignment horizontal="center" vertical="center" wrapText="1"/>
    </xf>
    <xf numFmtId="14" fontId="6" fillId="0" borderId="7" xfId="0" applyNumberFormat="1" applyFont="1" applyBorder="1" applyAlignment="1" applyProtection="1">
      <alignment horizontal="center" vertical="center"/>
      <protection locked="0"/>
    </xf>
    <xf numFmtId="0" fontId="12" fillId="0" borderId="16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/>
    </xf>
    <xf numFmtId="164" fontId="12" fillId="0" borderId="0" xfId="0" applyNumberFormat="1" applyFont="1" applyFill="1" applyBorder="1" applyAlignment="1" applyProtection="1">
      <alignment horizontal="right" vertical="center"/>
    </xf>
    <xf numFmtId="14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164" fontId="20" fillId="14" borderId="11" xfId="0" applyNumberFormat="1" applyFont="1" applyFill="1" applyBorder="1" applyAlignment="1" applyProtection="1">
      <alignment horizontal="right" vertical="center"/>
    </xf>
    <xf numFmtId="164" fontId="20" fillId="14" borderId="12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right" wrapText="1"/>
    </xf>
    <xf numFmtId="0" fontId="22" fillId="0" borderId="0" xfId="0" applyFont="1" applyFill="1" applyBorder="1" applyAlignment="1" applyProtection="1">
      <alignment horizontal="center" wrapText="1"/>
    </xf>
    <xf numFmtId="164" fontId="7" fillId="13" borderId="1" xfId="0" applyNumberFormat="1" applyFont="1" applyFill="1" applyBorder="1" applyAlignment="1" applyProtection="1">
      <alignment horizontal="right" vertical="center"/>
    </xf>
    <xf numFmtId="164" fontId="7" fillId="13" borderId="3" xfId="0" applyNumberFormat="1" applyFont="1" applyFill="1" applyBorder="1" applyAlignment="1" applyProtection="1">
      <alignment horizontal="right" vertical="center"/>
    </xf>
    <xf numFmtId="164" fontId="7" fillId="13" borderId="9" xfId="0" applyNumberFormat="1" applyFont="1" applyFill="1" applyBorder="1" applyAlignment="1" applyProtection="1">
      <alignment horizontal="right" vertical="center"/>
    </xf>
    <xf numFmtId="164" fontId="7" fillId="13" borderId="10" xfId="0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32" fillId="4" borderId="16" xfId="0" applyFont="1" applyFill="1" applyBorder="1" applyAlignment="1" applyProtection="1">
      <alignment horizontal="left" vertical="center"/>
    </xf>
    <xf numFmtId="0" fontId="32" fillId="4" borderId="5" xfId="0" applyFont="1" applyFill="1" applyBorder="1" applyAlignment="1" applyProtection="1">
      <alignment horizontal="left" vertical="center"/>
    </xf>
    <xf numFmtId="0" fontId="32" fillId="4" borderId="17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30" fillId="4" borderId="13" xfId="1" applyFont="1" applyFill="1" applyBorder="1" applyAlignment="1" applyProtection="1">
      <alignment horizontal="center" vertical="center" wrapText="1"/>
    </xf>
    <xf numFmtId="0" fontId="30" fillId="4" borderId="14" xfId="1" applyFont="1" applyFill="1" applyBorder="1" applyAlignment="1" applyProtection="1">
      <alignment horizontal="center" vertical="center" wrapText="1"/>
    </xf>
    <xf numFmtId="0" fontId="30" fillId="4" borderId="15" xfId="1" applyFont="1" applyFill="1" applyBorder="1" applyAlignment="1" applyProtection="1">
      <alignment horizontal="center" vertical="center" wrapText="1"/>
    </xf>
    <xf numFmtId="0" fontId="31" fillId="3" borderId="16" xfId="1" applyFont="1" applyFill="1" applyBorder="1" applyAlignment="1" applyProtection="1">
      <alignment horizontal="left" vertical="center" wrapText="1"/>
    </xf>
    <xf numFmtId="0" fontId="31" fillId="3" borderId="5" xfId="1" applyFont="1" applyFill="1" applyBorder="1" applyAlignment="1" applyProtection="1">
      <alignment horizontal="left" vertical="center" wrapText="1"/>
    </xf>
    <xf numFmtId="0" fontId="31" fillId="3" borderId="17" xfId="1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</cellXfs>
  <cellStyles count="3">
    <cellStyle name="Standard" xfId="0" builtinId="0"/>
    <cellStyle name="Standard 3 2" xfId="2" xr:uid="{00000000-0005-0000-0000-000001000000}"/>
    <cellStyle name="Standard_2009-03-24 Anlage 6 §87b" xfId="1" xr:uid="{00000000-0005-0000-0000-000002000000}"/>
  </cellStyles>
  <dxfs count="1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FFFFCC"/>
      <color rgb="FFFFDE75"/>
      <color rgb="FFFFFF99"/>
      <color rgb="FFECECEC"/>
      <color rgb="FF00FF00"/>
      <color rgb="FFEADCF4"/>
      <color rgb="FFFF5353"/>
      <color rgb="FFB07BD7"/>
      <color rgb="FFFF2525"/>
      <color rgb="FFFF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4"/>
  <sheetViews>
    <sheetView showGridLines="0" tabSelected="1" zoomScaleNormal="100" zoomScaleSheetLayoutView="70" workbookViewId="0">
      <selection activeCell="D6" sqref="D6:I6"/>
    </sheetView>
  </sheetViews>
  <sheetFormatPr baseColWidth="10" defaultColWidth="8.85546875" defaultRowHeight="15" x14ac:dyDescent="0.25"/>
  <cols>
    <col min="1" max="1" width="1.28515625" style="19" customWidth="1"/>
    <col min="2" max="2" width="12.7109375" style="19" customWidth="1"/>
    <col min="3" max="3" width="14.140625" style="19" customWidth="1"/>
    <col min="4" max="16" width="7.7109375" style="19" customWidth="1"/>
    <col min="17" max="17" width="10.7109375" style="19" customWidth="1"/>
    <col min="18" max="18" width="19.85546875" style="19" customWidth="1"/>
    <col min="19" max="19" width="24" style="19" hidden="1" customWidth="1"/>
    <col min="20" max="20" width="13.140625" style="19" hidden="1" customWidth="1"/>
    <col min="21" max="23" width="16.7109375" style="19" customWidth="1"/>
    <col min="24" max="24" width="12.7109375" style="19" customWidth="1"/>
    <col min="25" max="25" width="31.7109375" style="19" customWidth="1"/>
    <col min="26" max="26" width="16.140625" style="19" customWidth="1"/>
    <col min="27" max="27" width="15.7109375" style="19" customWidth="1"/>
    <col min="28" max="28" width="20.42578125" style="19" customWidth="1"/>
    <col min="29" max="29" width="8.85546875" style="19" customWidth="1"/>
    <col min="30" max="30" width="15.5703125" style="19" customWidth="1"/>
    <col min="31" max="31" width="17" style="19" customWidth="1"/>
    <col min="32" max="32" width="8.85546875" style="19" customWidth="1"/>
    <col min="33" max="16384" width="8.85546875" style="19"/>
  </cols>
  <sheetData>
    <row r="1" spans="1:28" s="3" customFormat="1" ht="99.6" customHeight="1" x14ac:dyDescent="0.2">
      <c r="A1" s="201" t="s">
        <v>71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5"/>
      <c r="R1" s="25"/>
    </row>
    <row r="2" spans="1:28" s="3" customFormat="1" ht="79.900000000000006" customHeight="1" x14ac:dyDescent="0.2">
      <c r="A2" s="204" t="s">
        <v>58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27"/>
      <c r="R2" s="27"/>
    </row>
    <row r="3" spans="1:28" s="3" customFormat="1" ht="7.15" customHeight="1" x14ac:dyDescent="0.2">
      <c r="A3" s="3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0"/>
      <c r="Q3" s="25"/>
      <c r="R3" s="25"/>
    </row>
    <row r="4" spans="1:28" s="3" customFormat="1" ht="18" customHeight="1" x14ac:dyDescent="0.2">
      <c r="A4" s="176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28"/>
      <c r="R4" s="28"/>
      <c r="T4" s="31"/>
    </row>
    <row r="5" spans="1:28" s="3" customFormat="1" ht="7.15" customHeight="1" x14ac:dyDescent="0.2">
      <c r="A5" s="4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2"/>
      <c r="Q5" s="2"/>
      <c r="R5" s="2"/>
      <c r="T5" s="31"/>
    </row>
    <row r="6" spans="1:28" s="3" customFormat="1" ht="22.15" customHeight="1" x14ac:dyDescent="0.2">
      <c r="A6" s="41"/>
      <c r="B6" s="149" t="s">
        <v>32</v>
      </c>
      <c r="C6" s="150"/>
      <c r="D6" s="207"/>
      <c r="E6" s="208"/>
      <c r="F6" s="208"/>
      <c r="G6" s="208"/>
      <c r="H6" s="208"/>
      <c r="I6" s="209"/>
      <c r="J6" s="210" t="s">
        <v>33</v>
      </c>
      <c r="K6" s="210"/>
      <c r="L6" s="210"/>
      <c r="M6" s="210"/>
      <c r="N6" s="210"/>
      <c r="O6" s="210"/>
      <c r="P6" s="211"/>
      <c r="Q6" s="29"/>
      <c r="R6" s="29"/>
      <c r="T6" s="82"/>
    </row>
    <row r="7" spans="1:28" s="3" customFormat="1" ht="7.15" customHeight="1" x14ac:dyDescent="0.2">
      <c r="A7" s="4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2"/>
      <c r="Q7" s="2"/>
      <c r="R7" s="2"/>
    </row>
    <row r="8" spans="1:28" s="3" customFormat="1" ht="46.15" customHeight="1" x14ac:dyDescent="0.2">
      <c r="A8" s="41"/>
      <c r="B8" s="2"/>
      <c r="C8" s="2"/>
      <c r="D8" s="214" t="s">
        <v>14</v>
      </c>
      <c r="E8" s="212"/>
      <c r="F8" s="212"/>
      <c r="G8" s="212"/>
      <c r="H8" s="212"/>
      <c r="I8" s="215"/>
      <c r="J8" s="212" t="s">
        <v>30</v>
      </c>
      <c r="K8" s="212"/>
      <c r="L8" s="212"/>
      <c r="M8" s="212"/>
      <c r="N8" s="212"/>
      <c r="O8" s="212"/>
      <c r="P8" s="213"/>
      <c r="Q8" s="30"/>
      <c r="R8" s="30"/>
    </row>
    <row r="9" spans="1:28" s="3" customFormat="1" ht="16.899999999999999" customHeight="1" x14ac:dyDescent="0.25">
      <c r="A9" s="43"/>
      <c r="B9" s="149" t="s">
        <v>0</v>
      </c>
      <c r="C9" s="150"/>
      <c r="D9" s="151"/>
      <c r="E9" s="152"/>
      <c r="F9" s="152"/>
      <c r="G9" s="152"/>
      <c r="H9" s="152"/>
      <c r="I9" s="153"/>
      <c r="J9" s="152"/>
      <c r="K9" s="152"/>
      <c r="L9" s="152"/>
      <c r="M9" s="152"/>
      <c r="N9" s="152"/>
      <c r="O9" s="152"/>
      <c r="P9" s="181"/>
      <c r="Q9" s="36"/>
      <c r="R9" s="36"/>
      <c r="S9" s="19" t="s">
        <v>7</v>
      </c>
      <c r="T9" s="19">
        <v>10</v>
      </c>
    </row>
    <row r="10" spans="1:28" s="3" customFormat="1" ht="16.899999999999999" customHeight="1" x14ac:dyDescent="0.25">
      <c r="A10" s="43"/>
      <c r="B10" s="149" t="s">
        <v>1</v>
      </c>
      <c r="C10" s="150"/>
      <c r="D10" s="151"/>
      <c r="E10" s="152"/>
      <c r="F10" s="152"/>
      <c r="G10" s="152"/>
      <c r="H10" s="152"/>
      <c r="I10" s="153"/>
      <c r="J10" s="152"/>
      <c r="K10" s="152"/>
      <c r="L10" s="152"/>
      <c r="M10" s="152"/>
      <c r="N10" s="152"/>
      <c r="O10" s="152"/>
      <c r="P10" s="181"/>
      <c r="Q10" s="36"/>
      <c r="R10" s="36"/>
      <c r="S10" s="19" t="s">
        <v>8</v>
      </c>
      <c r="T10" s="19">
        <v>10</v>
      </c>
    </row>
    <row r="11" spans="1:28" s="3" customFormat="1" ht="16.899999999999999" customHeight="1" x14ac:dyDescent="0.25">
      <c r="A11" s="43"/>
      <c r="B11" s="149" t="s">
        <v>2</v>
      </c>
      <c r="C11" s="150"/>
      <c r="D11" s="151"/>
      <c r="E11" s="152"/>
      <c r="F11" s="152"/>
      <c r="G11" s="152"/>
      <c r="H11" s="152"/>
      <c r="I11" s="153"/>
      <c r="J11" s="152"/>
      <c r="K11" s="152"/>
      <c r="L11" s="152"/>
      <c r="M11" s="152"/>
      <c r="N11" s="152"/>
      <c r="O11" s="152"/>
      <c r="P11" s="181"/>
      <c r="Q11" s="36"/>
      <c r="R11" s="36"/>
      <c r="S11" s="19" t="s">
        <v>9</v>
      </c>
      <c r="T11" s="19">
        <v>20</v>
      </c>
    </row>
    <row r="12" spans="1:28" s="3" customFormat="1" ht="16.899999999999999" customHeight="1" x14ac:dyDescent="0.25">
      <c r="A12" s="43"/>
      <c r="B12" s="149" t="s">
        <v>3</v>
      </c>
      <c r="C12" s="150"/>
      <c r="D12" s="151"/>
      <c r="E12" s="152"/>
      <c r="F12" s="152"/>
      <c r="G12" s="152"/>
      <c r="H12" s="152"/>
      <c r="I12" s="153"/>
      <c r="J12" s="152"/>
      <c r="K12" s="152"/>
      <c r="L12" s="152"/>
      <c r="M12" s="152"/>
      <c r="N12" s="152"/>
      <c r="O12" s="152"/>
      <c r="P12" s="181"/>
      <c r="Q12" s="36"/>
      <c r="R12" s="36"/>
      <c r="S12" s="19" t="s">
        <v>10</v>
      </c>
      <c r="T12" s="19">
        <v>20</v>
      </c>
    </row>
    <row r="13" spans="1:28" s="3" customFormat="1" ht="16.899999999999999" customHeight="1" x14ac:dyDescent="0.25">
      <c r="A13" s="43"/>
      <c r="B13" s="149" t="s">
        <v>5</v>
      </c>
      <c r="C13" s="150"/>
      <c r="D13" s="151"/>
      <c r="E13" s="152"/>
      <c r="F13" s="152"/>
      <c r="G13" s="152"/>
      <c r="H13" s="152"/>
      <c r="I13" s="153"/>
      <c r="J13" s="152"/>
      <c r="K13" s="152"/>
      <c r="L13" s="152"/>
      <c r="M13" s="152"/>
      <c r="N13" s="152"/>
      <c r="O13" s="152"/>
      <c r="P13" s="181"/>
      <c r="Q13" s="36"/>
      <c r="R13" s="36"/>
      <c r="S13" s="19" t="s">
        <v>25</v>
      </c>
      <c r="T13" s="19">
        <v>20</v>
      </c>
    </row>
    <row r="14" spans="1:28" s="3" customFormat="1" ht="16.899999999999999" customHeight="1" x14ac:dyDescent="0.25">
      <c r="A14" s="43"/>
      <c r="B14" s="149" t="s">
        <v>6</v>
      </c>
      <c r="C14" s="150"/>
      <c r="D14" s="151"/>
      <c r="E14" s="152"/>
      <c r="F14" s="152"/>
      <c r="G14" s="152"/>
      <c r="H14" s="152"/>
      <c r="I14" s="153"/>
      <c r="J14" s="152"/>
      <c r="K14" s="152"/>
      <c r="L14" s="152"/>
      <c r="M14" s="152"/>
      <c r="N14" s="152"/>
      <c r="O14" s="152"/>
      <c r="P14" s="181"/>
      <c r="Q14" s="36"/>
      <c r="R14" s="36"/>
      <c r="S14" s="19" t="s">
        <v>13</v>
      </c>
      <c r="T14" s="19">
        <v>10</v>
      </c>
    </row>
    <row r="15" spans="1:28" s="3" customFormat="1" ht="16.899999999999999" customHeight="1" x14ac:dyDescent="0.25">
      <c r="A15" s="44"/>
      <c r="B15" s="149" t="s">
        <v>34</v>
      </c>
      <c r="C15" s="150"/>
      <c r="D15" s="166"/>
      <c r="E15" s="167"/>
      <c r="F15" s="167"/>
      <c r="G15" s="167"/>
      <c r="H15" s="167"/>
      <c r="I15" s="168"/>
      <c r="J15" s="157"/>
      <c r="K15" s="157"/>
      <c r="L15" s="157"/>
      <c r="M15" s="157"/>
      <c r="N15" s="157"/>
      <c r="O15" s="157"/>
      <c r="P15" s="158"/>
      <c r="Q15" s="37"/>
      <c r="R15" s="37"/>
      <c r="T15" s="4"/>
    </row>
    <row r="16" spans="1:28" s="3" customFormat="1" ht="16.899999999999999" customHeight="1" x14ac:dyDescent="0.2">
      <c r="A16" s="43"/>
      <c r="B16" s="149" t="s">
        <v>17</v>
      </c>
      <c r="C16" s="150"/>
      <c r="D16" s="169"/>
      <c r="E16" s="159"/>
      <c r="F16" s="159"/>
      <c r="G16" s="159"/>
      <c r="H16" s="159"/>
      <c r="I16" s="170"/>
      <c r="J16" s="159"/>
      <c r="K16" s="159"/>
      <c r="L16" s="159"/>
      <c r="M16" s="159"/>
      <c r="N16" s="159"/>
      <c r="O16" s="159"/>
      <c r="P16" s="160"/>
      <c r="Q16" s="36"/>
      <c r="R16" s="36"/>
      <c r="T16" s="4"/>
      <c r="U16" s="4"/>
      <c r="V16" s="4"/>
      <c r="W16" s="4"/>
      <c r="X16" s="4"/>
      <c r="Y16" s="4"/>
      <c r="Z16" s="4"/>
      <c r="AA16" s="4"/>
      <c r="AB16" s="4"/>
    </row>
    <row r="17" spans="1:28" s="3" customFormat="1" ht="16.899999999999999" customHeight="1" x14ac:dyDescent="0.25">
      <c r="A17" s="44"/>
      <c r="B17" s="149" t="s">
        <v>18</v>
      </c>
      <c r="C17" s="150"/>
      <c r="D17" s="171"/>
      <c r="E17" s="157"/>
      <c r="F17" s="157"/>
      <c r="G17" s="157"/>
      <c r="H17" s="157"/>
      <c r="I17" s="172"/>
      <c r="J17" s="157"/>
      <c r="K17" s="157"/>
      <c r="L17" s="157"/>
      <c r="M17" s="157"/>
      <c r="N17" s="157"/>
      <c r="O17" s="157"/>
      <c r="P17" s="158"/>
      <c r="Q17" s="37"/>
      <c r="R17" s="32"/>
      <c r="U17" s="4"/>
      <c r="V17" s="4"/>
      <c r="W17" s="4"/>
      <c r="X17" s="4"/>
      <c r="Y17" s="4"/>
      <c r="Z17" s="4"/>
      <c r="AA17" s="4"/>
      <c r="AB17" s="4"/>
    </row>
    <row r="18" spans="1:28" s="3" customFormat="1" ht="7.15" customHeight="1" x14ac:dyDescent="0.2">
      <c r="A18" s="4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5"/>
      <c r="Q18" s="31"/>
      <c r="R18" s="31"/>
      <c r="U18" s="4"/>
      <c r="V18" s="4"/>
      <c r="W18" s="4"/>
      <c r="X18" s="4"/>
      <c r="Y18" s="4"/>
      <c r="Z18" s="4"/>
      <c r="AA18" s="4"/>
      <c r="AB18" s="4"/>
    </row>
    <row r="19" spans="1:28" s="3" customFormat="1" ht="7.15" customHeight="1" x14ac:dyDescent="0.2">
      <c r="A19" s="4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5"/>
      <c r="Q19" s="31"/>
      <c r="R19" s="31"/>
      <c r="U19" s="4"/>
      <c r="V19" s="4"/>
      <c r="W19" s="4"/>
      <c r="X19" s="4"/>
      <c r="Y19" s="4"/>
      <c r="Z19" s="4"/>
      <c r="AA19" s="4"/>
      <c r="AB19" s="4"/>
    </row>
    <row r="20" spans="1:28" s="3" customFormat="1" ht="19.899999999999999" customHeight="1" x14ac:dyDescent="0.2">
      <c r="A20" s="189" t="s">
        <v>26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1"/>
      <c r="Q20" s="32"/>
      <c r="R20" s="23"/>
      <c r="U20" s="4"/>
      <c r="V20" s="4"/>
      <c r="W20" s="4"/>
      <c r="X20" s="4"/>
      <c r="Y20" s="4"/>
      <c r="Z20" s="4"/>
      <c r="AA20" s="4"/>
      <c r="AB20" s="4"/>
    </row>
    <row r="21" spans="1:28" s="3" customFormat="1" ht="7.15" customHeight="1" x14ac:dyDescent="0.2">
      <c r="A21" s="4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5"/>
      <c r="Q21" s="31"/>
      <c r="R21" s="31"/>
      <c r="U21" s="4"/>
      <c r="V21" s="4"/>
      <c r="W21" s="4"/>
      <c r="X21" s="4"/>
      <c r="Y21" s="4"/>
      <c r="Z21" s="4"/>
      <c r="AA21" s="4"/>
      <c r="AB21" s="4"/>
    </row>
    <row r="22" spans="1:28" s="21" customFormat="1" ht="16.899999999999999" customHeight="1" x14ac:dyDescent="0.25">
      <c r="A22" s="46"/>
      <c r="B22" s="192" t="s">
        <v>20</v>
      </c>
      <c r="C22" s="192"/>
      <c r="D22" s="154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6"/>
      <c r="Q22" s="38"/>
      <c r="R22" s="53"/>
      <c r="S22" s="9"/>
      <c r="T22" s="9"/>
      <c r="U22" s="55"/>
      <c r="V22" s="56"/>
      <c r="W22" s="56"/>
      <c r="X22" s="55"/>
      <c r="Y22" s="57"/>
      <c r="Z22" s="58"/>
      <c r="AA22" s="59"/>
      <c r="AB22" s="57"/>
    </row>
    <row r="23" spans="1:28" s="21" customFormat="1" ht="16.899999999999999" customHeight="1" x14ac:dyDescent="0.25">
      <c r="A23" s="46"/>
      <c r="B23" s="192" t="s">
        <v>21</v>
      </c>
      <c r="C23" s="192"/>
      <c r="D23" s="154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6"/>
      <c r="Q23" s="38"/>
      <c r="R23" s="53"/>
      <c r="S23" s="9"/>
      <c r="T23" s="9"/>
      <c r="U23" s="55"/>
      <c r="V23" s="56"/>
      <c r="W23" s="56"/>
      <c r="X23" s="55"/>
      <c r="Y23" s="57"/>
      <c r="Z23" s="58"/>
      <c r="AA23" s="59"/>
      <c r="AB23" s="57"/>
    </row>
    <row r="24" spans="1:28" s="21" customFormat="1" ht="16.899999999999999" customHeight="1" x14ac:dyDescent="0.25">
      <c r="A24" s="46"/>
      <c r="B24" s="192" t="s">
        <v>22</v>
      </c>
      <c r="C24" s="192"/>
      <c r="D24" s="154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6"/>
      <c r="Q24" s="38"/>
      <c r="R24" s="54"/>
      <c r="S24" s="9"/>
      <c r="T24" s="9"/>
      <c r="U24" s="55"/>
      <c r="V24" s="56"/>
      <c r="W24" s="56"/>
      <c r="X24" s="60"/>
      <c r="Y24" s="57"/>
      <c r="Z24" s="58"/>
      <c r="AA24" s="59"/>
      <c r="AB24" s="57"/>
    </row>
    <row r="25" spans="1:28" s="21" customFormat="1" ht="16.899999999999999" customHeight="1" x14ac:dyDescent="0.25">
      <c r="A25" s="46"/>
      <c r="B25" s="192" t="s">
        <v>23</v>
      </c>
      <c r="C25" s="192"/>
      <c r="D25" s="154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38"/>
      <c r="R25" s="38"/>
      <c r="U25" s="57"/>
      <c r="V25" s="56"/>
      <c r="W25" s="57"/>
      <c r="X25" s="57"/>
      <c r="Y25" s="57"/>
      <c r="Z25" s="57"/>
      <c r="AA25" s="57"/>
      <c r="AB25" s="57"/>
    </row>
    <row r="26" spans="1:28" s="21" customFormat="1" ht="16.899999999999999" customHeight="1" x14ac:dyDescent="0.25">
      <c r="A26" s="46"/>
      <c r="B26" s="192" t="s">
        <v>24</v>
      </c>
      <c r="C26" s="192"/>
      <c r="D26" s="154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6"/>
      <c r="Q26" s="38"/>
      <c r="R26" s="38"/>
      <c r="U26" s="57"/>
      <c r="V26" s="56"/>
      <c r="W26" s="57"/>
      <c r="X26" s="57"/>
      <c r="Y26" s="57"/>
      <c r="Z26" s="57"/>
      <c r="AA26" s="57"/>
      <c r="AB26" s="57"/>
    </row>
    <row r="27" spans="1:28" s="3" customFormat="1" ht="7.15" customHeight="1" x14ac:dyDescent="0.2">
      <c r="A27" s="4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5"/>
      <c r="Q27" s="31"/>
      <c r="R27" s="31"/>
      <c r="U27" s="4"/>
      <c r="V27" s="56"/>
      <c r="W27" s="4"/>
      <c r="X27" s="4"/>
      <c r="Y27" s="4"/>
      <c r="Z27" s="4"/>
      <c r="AA27" s="4"/>
      <c r="AB27" s="4"/>
    </row>
    <row r="28" spans="1:28" s="3" customFormat="1" ht="22.9" customHeight="1" x14ac:dyDescent="0.2">
      <c r="A28" s="44"/>
      <c r="B28" s="174" t="s">
        <v>27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5"/>
      <c r="Q28" s="33"/>
      <c r="R28" s="33"/>
      <c r="U28" s="4"/>
      <c r="V28" s="4"/>
      <c r="W28" s="4"/>
      <c r="X28" s="4"/>
      <c r="Y28" s="4"/>
      <c r="Z28" s="4"/>
      <c r="AA28" s="4"/>
      <c r="AB28" s="4"/>
    </row>
    <row r="29" spans="1:28" s="3" customFormat="1" ht="7.15" customHeight="1" x14ac:dyDescent="0.2">
      <c r="A29" s="44"/>
      <c r="B29" s="5"/>
      <c r="C29" s="5"/>
      <c r="D29" s="5"/>
      <c r="E29" s="5"/>
      <c r="F29" s="18"/>
      <c r="G29" s="18"/>
      <c r="H29" s="18"/>
      <c r="I29" s="20"/>
      <c r="J29" s="20"/>
      <c r="K29" s="93"/>
      <c r="L29" s="93"/>
      <c r="M29" s="93"/>
      <c r="N29" s="93"/>
      <c r="O29" s="93"/>
      <c r="P29" s="94"/>
      <c r="Q29" s="93"/>
      <c r="R29" s="93"/>
      <c r="AA29" s="16"/>
      <c r="AB29" s="17"/>
    </row>
    <row r="30" spans="1:28" s="3" customFormat="1" ht="7.15" customHeight="1" x14ac:dyDescent="0.2">
      <c r="A30" s="4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2"/>
      <c r="Q30" s="2"/>
      <c r="R30" s="2"/>
    </row>
    <row r="31" spans="1:28" s="3" customFormat="1" ht="18" customHeight="1" x14ac:dyDescent="0.2">
      <c r="A31" s="176" t="s">
        <v>55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8"/>
      <c r="Q31" s="28"/>
      <c r="R31" s="28"/>
    </row>
    <row r="32" spans="1:28" s="3" customFormat="1" ht="7.15" customHeight="1" x14ac:dyDescent="0.2">
      <c r="A32" s="4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42"/>
      <c r="Q32" s="2"/>
      <c r="R32" s="2"/>
    </row>
    <row r="33" spans="1:28" s="3" customFormat="1" ht="28.15" customHeight="1" x14ac:dyDescent="0.2">
      <c r="A33" s="43"/>
      <c r="B33" s="149" t="s">
        <v>66</v>
      </c>
      <c r="C33" s="173"/>
      <c r="D33" s="173"/>
      <c r="E33" s="173"/>
      <c r="F33" s="173"/>
      <c r="G33" s="173"/>
      <c r="H33" s="173"/>
      <c r="I33" s="173"/>
      <c r="J33" s="173"/>
      <c r="K33" s="163">
        <f>IF($D$6&lt;&gt;0,IF(OR($D$9&lt;&gt;0,$J$9&lt;&gt;0,),Erstattungsbetrag!L29,0),0)</f>
        <v>0</v>
      </c>
      <c r="L33" s="164"/>
      <c r="M33" s="164"/>
      <c r="N33" s="164"/>
      <c r="O33" s="164"/>
      <c r="P33" s="165"/>
      <c r="Q33" s="36"/>
      <c r="R33" s="36"/>
    </row>
    <row r="34" spans="1:28" s="3" customFormat="1" ht="28.15" customHeight="1" x14ac:dyDescent="0.2">
      <c r="A34" s="43"/>
      <c r="B34" s="149" t="s">
        <v>31</v>
      </c>
      <c r="C34" s="173"/>
      <c r="D34" s="173"/>
      <c r="E34" s="173"/>
      <c r="F34" s="173"/>
      <c r="G34" s="173"/>
      <c r="H34" s="173"/>
      <c r="I34" s="173"/>
      <c r="J34" s="173"/>
      <c r="K34" s="163">
        <f>IF($D$6&lt;&gt;0,IF(OR($D$9&lt;&gt;0,$J$9&lt;&gt;0,),Erstattungsbetrag!L38,0),0)</f>
        <v>0</v>
      </c>
      <c r="L34" s="164"/>
      <c r="M34" s="164"/>
      <c r="N34" s="164"/>
      <c r="O34" s="164"/>
      <c r="P34" s="165"/>
      <c r="Q34" s="36"/>
      <c r="R34" s="36"/>
    </row>
    <row r="35" spans="1:28" s="3" customFormat="1" ht="28.15" customHeight="1" x14ac:dyDescent="0.2">
      <c r="A35" s="43"/>
      <c r="B35" s="161" t="s">
        <v>28</v>
      </c>
      <c r="C35" s="162"/>
      <c r="D35" s="162"/>
      <c r="E35" s="162"/>
      <c r="F35" s="162"/>
      <c r="G35" s="162"/>
      <c r="H35" s="162"/>
      <c r="I35" s="162"/>
      <c r="J35" s="162"/>
      <c r="K35" s="179">
        <f>K33+K34</f>
        <v>0</v>
      </c>
      <c r="L35" s="179"/>
      <c r="M35" s="179"/>
      <c r="N35" s="179"/>
      <c r="O35" s="179"/>
      <c r="P35" s="180"/>
      <c r="Q35" s="36"/>
      <c r="R35" s="36"/>
    </row>
    <row r="36" spans="1:28" s="3" customFormat="1" ht="7.15" customHeight="1" x14ac:dyDescent="0.2">
      <c r="A36" s="44"/>
      <c r="B36" s="5"/>
      <c r="C36" s="5"/>
      <c r="D36" s="5"/>
      <c r="E36" s="5"/>
      <c r="F36" s="18"/>
      <c r="G36" s="18"/>
      <c r="H36" s="18"/>
      <c r="I36" s="20"/>
      <c r="J36" s="20"/>
      <c r="K36" s="93"/>
      <c r="L36" s="93"/>
      <c r="M36" s="93"/>
      <c r="N36" s="93"/>
      <c r="O36" s="93"/>
      <c r="P36" s="94"/>
      <c r="Q36" s="93"/>
      <c r="R36" s="93"/>
      <c r="AA36" s="16"/>
      <c r="AB36" s="17"/>
    </row>
    <row r="37" spans="1:28" s="3" customFormat="1" ht="7.15" customHeight="1" x14ac:dyDescent="0.2">
      <c r="A37" s="44"/>
      <c r="B37" s="5"/>
      <c r="C37" s="5"/>
      <c r="D37" s="5"/>
      <c r="E37" s="5"/>
      <c r="F37" s="18"/>
      <c r="G37" s="18"/>
      <c r="H37" s="18"/>
      <c r="I37" s="20"/>
      <c r="J37" s="20"/>
      <c r="K37" s="93"/>
      <c r="L37" s="93"/>
      <c r="M37" s="93"/>
      <c r="N37" s="93"/>
      <c r="O37" s="93"/>
      <c r="P37" s="94"/>
      <c r="Q37" s="93"/>
      <c r="R37" s="93"/>
      <c r="AA37" s="16"/>
      <c r="AB37" s="17"/>
    </row>
    <row r="38" spans="1:28" s="3" customFormat="1" ht="16.899999999999999" customHeight="1" x14ac:dyDescent="0.2">
      <c r="A38" s="44"/>
      <c r="B38" s="188" t="s">
        <v>19</v>
      </c>
      <c r="C38" s="188"/>
      <c r="D38" s="188"/>
      <c r="E38" s="5"/>
      <c r="F38" s="18"/>
      <c r="G38" s="18"/>
      <c r="H38" s="18"/>
      <c r="I38" s="20"/>
      <c r="J38" s="20"/>
      <c r="K38" s="93"/>
      <c r="L38" s="93"/>
      <c r="M38" s="93"/>
      <c r="N38" s="93"/>
      <c r="O38" s="93"/>
      <c r="P38" s="94"/>
      <c r="Q38" s="93"/>
      <c r="R38" s="93"/>
    </row>
    <row r="39" spans="1:28" s="3" customFormat="1" ht="24" customHeight="1" x14ac:dyDescent="0.2">
      <c r="A39" s="44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4"/>
      <c r="Q39" s="8"/>
      <c r="R39" s="8"/>
      <c r="Y39" s="4"/>
    </row>
    <row r="40" spans="1:28" s="3" customFormat="1" ht="50.45" customHeight="1" x14ac:dyDescent="0.2">
      <c r="A40" s="44"/>
      <c r="B40" s="185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7"/>
      <c r="Q40" s="34"/>
      <c r="R40" s="34"/>
      <c r="S40" s="4"/>
    </row>
    <row r="41" spans="1:28" s="3" customFormat="1" ht="7.15" customHeight="1" thickBot="1" x14ac:dyDescent="0.25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6"/>
      <c r="Q41" s="31"/>
      <c r="R41" s="31"/>
      <c r="S41" s="4"/>
    </row>
    <row r="42" spans="1:28" s="31" customFormat="1" ht="32.450000000000003" customHeight="1" x14ac:dyDescent="0.2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13"/>
      <c r="R42" s="113"/>
    </row>
    <row r="43" spans="1:28" s="31" customFormat="1" ht="27" customHeight="1" x14ac:dyDescent="0.25">
      <c r="A43" s="101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10"/>
      <c r="R43" s="110"/>
    </row>
    <row r="44" spans="1:28" s="31" customFormat="1" ht="28.5" customHeight="1" x14ac:dyDescent="0.25">
      <c r="A44" s="101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110"/>
      <c r="R44" s="110"/>
    </row>
    <row r="45" spans="1:28" s="31" customFormat="1" ht="28.9" customHeight="1" x14ac:dyDescent="0.25">
      <c r="A45" s="101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10"/>
      <c r="R45" s="110"/>
    </row>
    <row r="46" spans="1:28" s="31" customFormat="1" ht="26.45" customHeight="1" x14ac:dyDescent="0.25">
      <c r="A46" s="101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10"/>
      <c r="R46" s="110"/>
    </row>
    <row r="47" spans="1:28" s="31" customFormat="1" ht="30.6" customHeight="1" x14ac:dyDescent="0.25">
      <c r="A47" s="101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10"/>
      <c r="R47" s="110"/>
      <c r="T47" s="71"/>
    </row>
    <row r="48" spans="1:28" s="31" customFormat="1" ht="25.9" customHeight="1" x14ac:dyDescent="0.25">
      <c r="A48" s="101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10"/>
      <c r="R48" s="110"/>
      <c r="T48" s="71"/>
    </row>
    <row r="49" spans="1:23" s="31" customFormat="1" ht="1.1499999999999999" customHeight="1" x14ac:dyDescent="0.25">
      <c r="A49" s="101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10"/>
      <c r="R49" s="110"/>
    </row>
    <row r="50" spans="1:23" s="63" customFormat="1" ht="7.15" customHeight="1" x14ac:dyDescent="0.25">
      <c r="A50" s="111"/>
      <c r="B50" s="195"/>
      <c r="C50" s="195"/>
      <c r="D50" s="195"/>
      <c r="E50" s="195"/>
      <c r="F50" s="195"/>
      <c r="G50" s="195"/>
      <c r="H50" s="195"/>
      <c r="I50" s="195"/>
      <c r="J50" s="195"/>
    </row>
    <row r="51" spans="1:23" s="63" customFormat="1" ht="19.149999999999999" customHeight="1" x14ac:dyDescent="0.25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12"/>
      <c r="R51" s="112"/>
      <c r="S51" s="103"/>
      <c r="U51" s="102"/>
      <c r="V51" s="102"/>
      <c r="W51" s="102"/>
    </row>
    <row r="52" spans="1:23" s="63" customFormat="1" ht="93" customHeight="1" x14ac:dyDescent="0.25">
      <c r="A52" s="197"/>
      <c r="B52" s="197"/>
      <c r="C52" s="197"/>
      <c r="D52" s="196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64"/>
      <c r="R52" s="64"/>
      <c r="S52" s="102"/>
      <c r="T52" s="102"/>
      <c r="U52" s="102"/>
      <c r="V52" s="102"/>
    </row>
    <row r="53" spans="1:23" s="63" customFormat="1" x14ac:dyDescent="0.25"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26"/>
      <c r="R53" s="26"/>
    </row>
    <row r="54" spans="1:23" s="63" customFormat="1" x14ac:dyDescent="0.25"/>
  </sheetData>
  <sheetProtection algorithmName="SHA-512" hashValue="YBM+TG5HnJafFi0YzXOCTmlPMSFJnHLl8dsFo7WuNgaMQNNO8Q2RCYpEBqS5OZEsVUCO4AjAnN0vmIdy4o8ZXw==" saltValue="1l/LmByhk7HFAiMw1wnxBw==" spinCount="100000" sheet="1" selectLockedCells="1"/>
  <mergeCells count="72">
    <mergeCell ref="D9:I9"/>
    <mergeCell ref="B43:P43"/>
    <mergeCell ref="A1:P1"/>
    <mergeCell ref="A4:P4"/>
    <mergeCell ref="B9:C9"/>
    <mergeCell ref="B10:C10"/>
    <mergeCell ref="B11:C11"/>
    <mergeCell ref="A2:P2"/>
    <mergeCell ref="B6:C6"/>
    <mergeCell ref="D6:I6"/>
    <mergeCell ref="J6:P6"/>
    <mergeCell ref="J9:P9"/>
    <mergeCell ref="J10:P10"/>
    <mergeCell ref="J11:P11"/>
    <mergeCell ref="J8:P8"/>
    <mergeCell ref="D8:I8"/>
    <mergeCell ref="D11:I11"/>
    <mergeCell ref="J12:P12"/>
    <mergeCell ref="G52:P52"/>
    <mergeCell ref="G53:P53"/>
    <mergeCell ref="D53:F53"/>
    <mergeCell ref="B50:J50"/>
    <mergeCell ref="D52:F52"/>
    <mergeCell ref="B53:C53"/>
    <mergeCell ref="A52:C52"/>
    <mergeCell ref="B49:P49"/>
    <mergeCell ref="A51:P51"/>
    <mergeCell ref="B44:P44"/>
    <mergeCell ref="B45:P45"/>
    <mergeCell ref="B46:P46"/>
    <mergeCell ref="B47:P47"/>
    <mergeCell ref="B48:P48"/>
    <mergeCell ref="K35:P35"/>
    <mergeCell ref="D10:I10"/>
    <mergeCell ref="J13:P13"/>
    <mergeCell ref="J14:P14"/>
    <mergeCell ref="B39:P40"/>
    <mergeCell ref="B38:D38"/>
    <mergeCell ref="A20:P20"/>
    <mergeCell ref="B22:C22"/>
    <mergeCell ref="B23:C23"/>
    <mergeCell ref="B24:C24"/>
    <mergeCell ref="B25:C25"/>
    <mergeCell ref="B26:C26"/>
    <mergeCell ref="D22:P22"/>
    <mergeCell ref="D23:P23"/>
    <mergeCell ref="D24:P24"/>
    <mergeCell ref="D25:P25"/>
    <mergeCell ref="B33:J33"/>
    <mergeCell ref="B34:J34"/>
    <mergeCell ref="B16:C16"/>
    <mergeCell ref="B17:C17"/>
    <mergeCell ref="J17:P17"/>
    <mergeCell ref="B28:P28"/>
    <mergeCell ref="K34:P34"/>
    <mergeCell ref="A31:P31"/>
    <mergeCell ref="A42:P42"/>
    <mergeCell ref="B12:C12"/>
    <mergeCell ref="B13:C13"/>
    <mergeCell ref="D12:I12"/>
    <mergeCell ref="D26:P26"/>
    <mergeCell ref="B14:C14"/>
    <mergeCell ref="B15:C15"/>
    <mergeCell ref="D13:I13"/>
    <mergeCell ref="D14:I14"/>
    <mergeCell ref="J15:P15"/>
    <mergeCell ref="J16:P16"/>
    <mergeCell ref="B35:J35"/>
    <mergeCell ref="K33:P33"/>
    <mergeCell ref="D15:I15"/>
    <mergeCell ref="D16:I16"/>
    <mergeCell ref="D17:I17"/>
  </mergeCells>
  <conditionalFormatting sqref="D9:I17">
    <cfRule type="expression" dxfId="18" priority="33">
      <formula>($D$6)="Angebot zur Unterstützung im Alltag"</formula>
    </cfRule>
  </conditionalFormatting>
  <conditionalFormatting sqref="D24:R26 D22:Q23">
    <cfRule type="expression" dxfId="17" priority="17">
      <formula>$D$6="Angebot zur Unterstützung im Alltag"</formula>
    </cfRule>
  </conditionalFormatting>
  <conditionalFormatting sqref="J15:R16 J17:Q17">
    <cfRule type="expression" dxfId="16" priority="5">
      <formula>($D$6="Angebot zur Unterstützung im Alltag")</formula>
    </cfRule>
  </conditionalFormatting>
  <conditionalFormatting sqref="D6:I6">
    <cfRule type="expression" dxfId="15" priority="1">
      <formula>$D$6&gt;0</formula>
    </cfRule>
  </conditionalFormatting>
  <dataValidations count="5">
    <dataValidation type="custom" allowBlank="1" showInputMessage="1" showErrorMessage="1" sqref="V52" xr:uid="{00000000-0002-0000-0000-000000000000}">
      <formula1>D52&gt;=#REF!</formula1>
    </dataValidation>
    <dataValidation type="date" allowBlank="1" showInputMessage="1" showErrorMessage="1" error="Dieser Antrag kann erst ab dem Datum der letzten Testlieferung bzw. dem Datum der letzten Geltendmachung der Personalmehraufwendungen gestellt werden." sqref="E52" xr:uid="{00000000-0002-0000-0000-000001000000}">
      <formula1>U52</formula1>
      <formula2>U53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F52" xr:uid="{00000000-0002-0000-0000-000002000000}">
      <formula1>#REF!</formula1>
      <formula2>V53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D52" xr:uid="{00000000-0002-0000-0000-000003000000}">
      <formula1>S52</formula1>
      <formula2>T52</formula2>
    </dataValidation>
    <dataValidation type="list" allowBlank="1" showInputMessage="1" showErrorMessage="1" error="Bitte das Dropdownmenü über den Pfeil am rechten Rand des Feldes öffnen" sqref="D6:I6" xr:uid="{00000000-0002-0000-0000-000004000000}">
      <formula1>$S$9:$S$14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4294967293" verticalDpi="4294967293" r:id="rId1"/>
  <rowBreaks count="1" manualBreakCount="1">
    <brk id="41" max="15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7"/>
  <sheetViews>
    <sheetView showGridLines="0" zoomScale="80" zoomScaleNormal="80" zoomScaleSheetLayoutView="50" workbookViewId="0">
      <selection activeCell="C6" sqref="C6"/>
    </sheetView>
  </sheetViews>
  <sheetFormatPr baseColWidth="10" defaultColWidth="8.85546875" defaultRowHeight="15" x14ac:dyDescent="0.25"/>
  <cols>
    <col min="1" max="1" width="1.28515625" style="19" customWidth="1"/>
    <col min="2" max="2" width="22.85546875" style="19" customWidth="1"/>
    <col min="3" max="3" width="21.42578125" style="19" customWidth="1"/>
    <col min="4" max="4" width="7.7109375" style="19" customWidth="1"/>
    <col min="5" max="5" width="16" style="19" customWidth="1"/>
    <col min="6" max="6" width="9.85546875" style="19" customWidth="1"/>
    <col min="7" max="7" width="13.42578125" style="19" customWidth="1"/>
    <col min="8" max="8" width="7.7109375" style="19" customWidth="1"/>
    <col min="9" max="9" width="18" style="19" customWidth="1"/>
    <col min="10" max="10" width="20.7109375" style="19" customWidth="1"/>
    <col min="11" max="11" width="7.7109375" style="19" customWidth="1"/>
    <col min="12" max="12" width="29.42578125" style="19" customWidth="1"/>
    <col min="13" max="13" width="13.7109375" style="19" customWidth="1"/>
    <col min="14" max="14" width="10.7109375" style="19" customWidth="1"/>
    <col min="15" max="15" width="15.42578125" style="63" customWidth="1"/>
    <col min="16" max="16" width="13.140625" style="63" customWidth="1"/>
    <col min="17" max="17" width="16.7109375" style="63" hidden="1" customWidth="1"/>
    <col min="18" max="18" width="18.7109375" style="63" hidden="1" customWidth="1"/>
    <col min="19" max="19" width="16.7109375" style="63" customWidth="1"/>
    <col min="20" max="20" width="27.7109375" style="63" customWidth="1"/>
    <col min="21" max="21" width="16.140625" style="63" customWidth="1"/>
    <col min="22" max="22" width="15.7109375" style="63" customWidth="1"/>
    <col min="23" max="23" width="20.42578125" style="63" customWidth="1"/>
    <col min="24" max="24" width="8.85546875" style="63" customWidth="1"/>
    <col min="25" max="25" width="15.5703125" style="63" customWidth="1"/>
    <col min="26" max="26" width="17" style="63" customWidth="1"/>
    <col min="27" max="27" width="12.42578125" style="63" bestFit="1" customWidth="1"/>
    <col min="28" max="28" width="12.42578125" style="19" bestFit="1" customWidth="1"/>
    <col min="29" max="16384" width="8.85546875" style="19"/>
  </cols>
  <sheetData>
    <row r="1" spans="1:27" s="3" customFormat="1" ht="37.9" customHeight="1" x14ac:dyDescent="0.2">
      <c r="A1" s="285" t="s">
        <v>35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7"/>
      <c r="N1" s="25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3" customFormat="1" ht="189.6" customHeight="1" x14ac:dyDescent="0.2">
      <c r="A2" s="288" t="s">
        <v>59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90"/>
      <c r="N2" s="27"/>
      <c r="O2" s="271"/>
      <c r="P2" s="270"/>
      <c r="Q2" s="31"/>
      <c r="R2" s="270"/>
      <c r="S2" s="31"/>
      <c r="T2" s="269"/>
      <c r="U2" s="31"/>
      <c r="V2" s="31"/>
      <c r="W2" s="18"/>
      <c r="X2" s="31"/>
      <c r="Y2" s="31"/>
      <c r="Z2" s="31"/>
      <c r="AA2" s="31"/>
    </row>
    <row r="3" spans="1:27" s="3" customFormat="1" ht="7.15" customHeight="1" x14ac:dyDescent="0.2">
      <c r="A3" s="3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0"/>
      <c r="N3" s="25"/>
      <c r="O3" s="271"/>
      <c r="P3" s="270"/>
      <c r="Q3" s="31"/>
      <c r="R3" s="270"/>
      <c r="S3" s="31"/>
      <c r="T3" s="269"/>
      <c r="U3" s="31"/>
      <c r="V3" s="31"/>
      <c r="W3" s="18"/>
      <c r="X3" s="31"/>
      <c r="Y3" s="31"/>
      <c r="Z3" s="31"/>
      <c r="AA3" s="31"/>
    </row>
    <row r="4" spans="1:27" s="6" customFormat="1" ht="30" customHeight="1" x14ac:dyDescent="0.25">
      <c r="A4" s="279" t="s">
        <v>29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1"/>
      <c r="N4" s="32"/>
      <c r="O4" s="271"/>
      <c r="P4" s="270"/>
      <c r="Q4" s="72"/>
      <c r="R4" s="270"/>
      <c r="S4" s="72"/>
      <c r="T4" s="269"/>
      <c r="U4" s="79"/>
      <c r="V4" s="72"/>
      <c r="W4" s="18"/>
      <c r="X4" s="72"/>
      <c r="Y4" s="72"/>
      <c r="Z4" s="72"/>
      <c r="AA4" s="72"/>
    </row>
    <row r="5" spans="1:27" s="3" customFormat="1" ht="7.15" customHeight="1" x14ac:dyDescent="0.2">
      <c r="A5" s="4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5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s="3" customFormat="1" ht="67.900000000000006" customHeight="1" x14ac:dyDescent="0.2">
      <c r="A6" s="44"/>
      <c r="B6" s="141" t="s">
        <v>63</v>
      </c>
      <c r="C6" s="73"/>
      <c r="D6" s="74"/>
      <c r="E6" s="243" t="s">
        <v>64</v>
      </c>
      <c r="F6" s="243"/>
      <c r="G6" s="125"/>
      <c r="H6" s="74"/>
      <c r="I6" s="145"/>
      <c r="J6" s="146"/>
      <c r="K6" s="62"/>
      <c r="L6" s="61"/>
      <c r="M6" s="147"/>
      <c r="N6" s="61"/>
      <c r="O6" s="80"/>
      <c r="P6" s="81"/>
      <c r="Q6" s="31"/>
      <c r="R6" s="82"/>
      <c r="S6" s="31"/>
      <c r="T6" s="24"/>
      <c r="U6" s="71"/>
      <c r="V6" s="31"/>
      <c r="W6" s="262"/>
      <c r="X6" s="31"/>
      <c r="Y6" s="31"/>
      <c r="Z6" s="31"/>
      <c r="AA6" s="31"/>
    </row>
    <row r="7" spans="1:27" s="3" customFormat="1" ht="7.15" customHeight="1" x14ac:dyDescent="0.2">
      <c r="A7" s="44"/>
      <c r="B7" s="5"/>
      <c r="C7" s="5"/>
      <c r="D7" s="5"/>
      <c r="E7" s="5"/>
      <c r="F7" s="7"/>
      <c r="G7" s="7"/>
      <c r="H7" s="5"/>
      <c r="I7" s="5"/>
      <c r="J7" s="5"/>
      <c r="K7" s="8"/>
      <c r="L7" s="5"/>
      <c r="M7" s="47"/>
      <c r="N7" s="34"/>
      <c r="O7" s="31"/>
      <c r="P7" s="31"/>
      <c r="Q7" s="31"/>
      <c r="R7" s="31"/>
      <c r="S7" s="31"/>
      <c r="T7" s="31"/>
      <c r="U7" s="31"/>
      <c r="V7" s="31"/>
      <c r="W7" s="262"/>
      <c r="X7" s="31"/>
      <c r="Y7" s="31"/>
      <c r="Z7" s="31"/>
      <c r="AA7" s="31"/>
    </row>
    <row r="8" spans="1:27" s="3" customFormat="1" ht="7.15" customHeight="1" x14ac:dyDescent="0.25">
      <c r="A8" s="44"/>
      <c r="B8" s="5"/>
      <c r="C8" s="5"/>
      <c r="D8" s="5"/>
      <c r="E8" s="5"/>
      <c r="F8" s="7"/>
      <c r="G8" s="7"/>
      <c r="H8" s="5"/>
      <c r="I8" s="5"/>
      <c r="J8" s="5"/>
      <c r="K8" s="8"/>
      <c r="L8" s="5"/>
      <c r="M8" s="47"/>
      <c r="N8" s="34"/>
      <c r="O8" s="31"/>
      <c r="P8" s="31"/>
      <c r="Q8" s="31"/>
      <c r="R8" s="31"/>
      <c r="S8" s="31"/>
      <c r="T8" s="31"/>
      <c r="U8" s="31"/>
      <c r="V8" s="31"/>
      <c r="W8" s="132"/>
      <c r="X8" s="31"/>
      <c r="Y8" s="31"/>
      <c r="Z8" s="31"/>
      <c r="AA8" s="31"/>
    </row>
    <row r="9" spans="1:27" s="3" customFormat="1" ht="91.15" customHeight="1" x14ac:dyDescent="0.25">
      <c r="A9" s="44"/>
      <c r="B9" s="143" t="s">
        <v>67</v>
      </c>
      <c r="C9" s="144"/>
      <c r="D9" s="5"/>
      <c r="E9" s="243" t="s">
        <v>68</v>
      </c>
      <c r="F9" s="243"/>
      <c r="G9" s="139"/>
      <c r="H9" s="5"/>
      <c r="I9" s="96" t="s">
        <v>69</v>
      </c>
      <c r="J9" s="107"/>
      <c r="K9" s="62"/>
      <c r="L9" s="75" t="s">
        <v>70</v>
      </c>
      <c r="M9" s="100"/>
      <c r="N9" s="34"/>
      <c r="O9" s="31"/>
      <c r="P9" s="31"/>
      <c r="Q9" s="31"/>
      <c r="R9" s="31"/>
      <c r="S9" s="31"/>
      <c r="T9" s="31"/>
      <c r="U9" s="31"/>
      <c r="V9" s="31"/>
      <c r="W9" s="132"/>
      <c r="X9" s="31"/>
      <c r="Y9" s="31"/>
      <c r="Z9" s="31"/>
      <c r="AA9" s="31"/>
    </row>
    <row r="10" spans="1:27" s="3" customFormat="1" ht="7.15" customHeight="1" x14ac:dyDescent="0.25">
      <c r="A10" s="44"/>
      <c r="B10" s="5"/>
      <c r="C10" s="5"/>
      <c r="D10" s="5"/>
      <c r="E10" s="5"/>
      <c r="F10" s="7"/>
      <c r="G10" s="7"/>
      <c r="H10" s="5"/>
      <c r="I10" s="5"/>
      <c r="J10" s="5"/>
      <c r="K10" s="8"/>
      <c r="L10" s="5"/>
      <c r="M10" s="47"/>
      <c r="N10" s="34"/>
      <c r="O10" s="31"/>
      <c r="P10" s="31"/>
      <c r="Q10" s="31"/>
      <c r="R10" s="31"/>
      <c r="S10" s="31"/>
      <c r="T10" s="31"/>
      <c r="U10" s="31"/>
      <c r="V10" s="31"/>
      <c r="W10" s="132"/>
      <c r="X10" s="31"/>
      <c r="Y10" s="31"/>
      <c r="Z10" s="31"/>
      <c r="AA10" s="31"/>
    </row>
    <row r="11" spans="1:27" s="3" customFormat="1" ht="22.15" customHeight="1" x14ac:dyDescent="0.25">
      <c r="A11" s="44"/>
      <c r="B11" s="258" t="s">
        <v>19</v>
      </c>
      <c r="C11" s="258"/>
      <c r="D11" s="258"/>
      <c r="E11" s="5"/>
      <c r="F11" s="7"/>
      <c r="G11" s="7"/>
      <c r="H11" s="5"/>
      <c r="I11" s="5"/>
      <c r="J11" s="5"/>
      <c r="K11" s="8"/>
      <c r="L11" s="5"/>
      <c r="M11" s="47"/>
      <c r="N11" s="34"/>
      <c r="O11" s="31"/>
      <c r="P11" s="31"/>
      <c r="Q11" s="31"/>
      <c r="R11" s="31"/>
      <c r="S11" s="31"/>
      <c r="T11" s="31"/>
      <c r="U11" s="31"/>
      <c r="V11" s="31"/>
      <c r="W11" s="130"/>
      <c r="X11" s="31"/>
      <c r="Y11" s="31"/>
      <c r="Z11" s="31"/>
      <c r="AA11" s="31"/>
    </row>
    <row r="12" spans="1:27" s="3" customFormat="1" ht="51" customHeight="1" x14ac:dyDescent="0.2">
      <c r="A12" s="44"/>
      <c r="B12" s="291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3"/>
      <c r="N12" s="62"/>
      <c r="O12" s="71"/>
      <c r="P12" s="70"/>
      <c r="Q12" s="31"/>
      <c r="R12" s="68"/>
      <c r="S12" s="69"/>
      <c r="T12" s="70"/>
      <c r="U12" s="31"/>
      <c r="V12" s="31"/>
      <c r="W12" s="262"/>
      <c r="X12" s="31"/>
      <c r="Y12" s="31"/>
      <c r="Z12" s="31"/>
      <c r="AA12" s="31"/>
    </row>
    <row r="13" spans="1:27" s="3" customFormat="1" ht="7.15" customHeight="1" x14ac:dyDescent="0.2">
      <c r="A13" s="4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5"/>
      <c r="N13" s="31"/>
      <c r="O13" s="31"/>
      <c r="P13" s="31"/>
      <c r="Q13" s="31"/>
      <c r="R13" s="31"/>
      <c r="S13" s="31"/>
      <c r="T13" s="31"/>
      <c r="U13" s="31"/>
      <c r="V13" s="31"/>
      <c r="W13" s="262"/>
      <c r="X13" s="31"/>
      <c r="Y13" s="31"/>
      <c r="Z13" s="31"/>
      <c r="AA13" s="31"/>
    </row>
    <row r="14" spans="1:27" s="3" customFormat="1" ht="7.15" customHeight="1" x14ac:dyDescent="0.2">
      <c r="A14" s="4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5"/>
      <c r="N14" s="31"/>
      <c r="O14" s="31"/>
      <c r="P14" s="31"/>
      <c r="Q14" s="31"/>
      <c r="R14" s="31"/>
      <c r="S14" s="31"/>
      <c r="T14" s="31"/>
      <c r="U14" s="31"/>
      <c r="V14" s="31"/>
      <c r="W14" s="262"/>
      <c r="X14" s="262"/>
      <c r="Y14" s="262"/>
      <c r="Z14" s="31"/>
      <c r="AA14" s="31"/>
    </row>
    <row r="15" spans="1:27" s="9" customFormat="1" ht="30" customHeight="1" x14ac:dyDescent="0.2">
      <c r="A15" s="279" t="s">
        <v>41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1"/>
      <c r="N15" s="32"/>
      <c r="O15" s="78"/>
      <c r="P15" s="78"/>
      <c r="Q15" s="78"/>
      <c r="R15" s="78"/>
      <c r="S15" s="272"/>
      <c r="T15" s="24"/>
      <c r="U15" s="24"/>
      <c r="V15" s="24"/>
      <c r="W15" s="262"/>
      <c r="X15" s="262"/>
      <c r="Y15" s="262"/>
      <c r="Z15" s="78"/>
      <c r="AA15" s="78"/>
    </row>
    <row r="16" spans="1:27" s="3" customFormat="1" ht="7.15" customHeight="1" x14ac:dyDescent="0.2">
      <c r="A16" s="4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5"/>
      <c r="N16" s="31"/>
      <c r="O16" s="31"/>
      <c r="P16" s="31"/>
      <c r="Q16" s="31"/>
      <c r="R16" s="31"/>
      <c r="S16" s="272"/>
      <c r="T16" s="24"/>
      <c r="U16" s="24"/>
      <c r="V16" s="24"/>
      <c r="W16" s="24"/>
      <c r="X16" s="31"/>
      <c r="Y16" s="31"/>
      <c r="Z16" s="31"/>
      <c r="AA16" s="31"/>
    </row>
    <row r="17" spans="1:27" s="3" customFormat="1" ht="35.450000000000003" customHeight="1" x14ac:dyDescent="0.2">
      <c r="A17" s="44"/>
      <c r="B17" s="294" t="s">
        <v>40</v>
      </c>
      <c r="C17" s="243" t="s">
        <v>50</v>
      </c>
      <c r="D17" s="243"/>
      <c r="E17" s="243"/>
      <c r="F17" s="243" t="s">
        <v>54</v>
      </c>
      <c r="G17" s="243"/>
      <c r="H17" s="296" t="s">
        <v>53</v>
      </c>
      <c r="I17" s="297"/>
      <c r="J17" s="243" t="s">
        <v>52</v>
      </c>
      <c r="K17" s="250"/>
      <c r="L17" s="294" t="s">
        <v>51</v>
      </c>
      <c r="M17" s="298"/>
      <c r="N17" s="35"/>
      <c r="O17" s="71"/>
      <c r="P17" s="83"/>
      <c r="Q17" s="31"/>
      <c r="R17" s="31"/>
      <c r="S17" s="272"/>
      <c r="T17" s="24"/>
      <c r="U17" s="263"/>
      <c r="V17" s="24"/>
      <c r="W17" s="24"/>
      <c r="X17" s="31"/>
      <c r="Y17" s="31"/>
      <c r="Z17" s="31"/>
      <c r="AA17" s="31"/>
    </row>
    <row r="18" spans="1:27" s="3" customFormat="1" ht="53.45" customHeight="1" x14ac:dyDescent="0.25">
      <c r="A18" s="44"/>
      <c r="B18" s="295"/>
      <c r="C18" s="140" t="s">
        <v>48</v>
      </c>
      <c r="D18" s="264" t="s">
        <v>49</v>
      </c>
      <c r="E18" s="265"/>
      <c r="F18" s="243"/>
      <c r="G18" s="243"/>
      <c r="H18" s="264"/>
      <c r="I18" s="265"/>
      <c r="J18" s="243"/>
      <c r="K18" s="250"/>
      <c r="L18" s="295"/>
      <c r="M18" s="298"/>
      <c r="N18" s="35"/>
      <c r="O18" s="71"/>
      <c r="P18" s="84"/>
      <c r="Q18" s="31"/>
      <c r="R18" s="31"/>
      <c r="S18" s="272"/>
      <c r="T18" s="24"/>
      <c r="U18" s="263"/>
      <c r="V18" s="24"/>
      <c r="W18" s="97"/>
      <c r="X18" s="31"/>
      <c r="Y18" s="31"/>
      <c r="Z18" s="31"/>
      <c r="AA18" s="31"/>
    </row>
    <row r="19" spans="1:27" s="3" customFormat="1" ht="22.15" customHeight="1" x14ac:dyDescent="0.2">
      <c r="A19" s="44"/>
      <c r="B19" s="133"/>
      <c r="C19" s="144"/>
      <c r="D19" s="226"/>
      <c r="E19" s="227"/>
      <c r="F19" s="228"/>
      <c r="G19" s="228"/>
      <c r="H19" s="229"/>
      <c r="I19" s="230"/>
      <c r="J19" s="218">
        <f t="shared" ref="J19:J20" si="0">ROUND(IF(F19&gt;0,H19/F19,0),4)</f>
        <v>0</v>
      </c>
      <c r="K19" s="219"/>
      <c r="L19" s="134">
        <f>IF($C$6&lt;&gt;0,IF($G$6&lt;&gt;0,IF(B19&lt;&gt;0,IF(C19&lt;&gt;0,IF(D19&lt;&gt;0,IF(F19&lt;&gt;0,IF(H19&lt;&gt;0,IF(J19&gt;9,9*F19,J19*F19),0),0),0),0),0),0),0)</f>
        <v>0</v>
      </c>
      <c r="M19" s="135"/>
      <c r="N19" s="136"/>
      <c r="P19" s="108"/>
      <c r="Q19" s="71">
        <v>44104</v>
      </c>
      <c r="R19" s="124">
        <v>44286</v>
      </c>
      <c r="S19" s="71"/>
      <c r="T19" s="24"/>
      <c r="U19" s="263"/>
      <c r="V19" s="24"/>
      <c r="W19" s="31"/>
      <c r="X19" s="31"/>
      <c r="Y19" s="31"/>
      <c r="Z19" s="31"/>
      <c r="AA19" s="31"/>
    </row>
    <row r="20" spans="1:27" s="3" customFormat="1" ht="22.15" customHeight="1" x14ac:dyDescent="0.2">
      <c r="A20" s="44"/>
      <c r="B20" s="133"/>
      <c r="C20" s="144"/>
      <c r="D20" s="226"/>
      <c r="E20" s="227"/>
      <c r="F20" s="228"/>
      <c r="G20" s="228"/>
      <c r="H20" s="229"/>
      <c r="I20" s="230"/>
      <c r="J20" s="218">
        <f t="shared" si="0"/>
        <v>0</v>
      </c>
      <c r="K20" s="219"/>
      <c r="L20" s="134">
        <f t="shared" ref="L20:L28" si="1">IF($C$6&lt;&gt;0,IF($G$6&lt;&gt;0,IF(B20&lt;&gt;0,IF(C20&lt;&gt;0,IF(D20&lt;&gt;0,IF(F20&lt;&gt;0,IF(H20&lt;&gt;0,IF(J20&gt;9,9*F20,J20*F20),0),0),0),0),0),0),0)</f>
        <v>0</v>
      </c>
      <c r="M20" s="135"/>
      <c r="N20" s="136"/>
      <c r="P20" s="108"/>
      <c r="Q20" s="31"/>
      <c r="R20" s="85"/>
      <c r="S20" s="71"/>
      <c r="T20" s="24"/>
      <c r="U20" s="263"/>
      <c r="V20" s="24"/>
      <c r="W20" s="31"/>
      <c r="X20" s="31"/>
      <c r="Y20" s="31"/>
      <c r="Z20" s="31"/>
      <c r="AA20" s="31"/>
    </row>
    <row r="21" spans="1:27" s="3" customFormat="1" ht="22.15" customHeight="1" x14ac:dyDescent="0.2">
      <c r="A21" s="44"/>
      <c r="B21" s="133"/>
      <c r="C21" s="144"/>
      <c r="D21" s="226"/>
      <c r="E21" s="227"/>
      <c r="F21" s="228"/>
      <c r="G21" s="228"/>
      <c r="H21" s="229"/>
      <c r="I21" s="230"/>
      <c r="J21" s="218">
        <f t="shared" ref="J21:J28" si="2">ROUND(IF(F21&gt;0,H21/F21,0),4)</f>
        <v>0</v>
      </c>
      <c r="K21" s="219"/>
      <c r="L21" s="134">
        <f t="shared" si="1"/>
        <v>0</v>
      </c>
      <c r="M21" s="135"/>
      <c r="N21" s="136"/>
      <c r="P21" s="108"/>
      <c r="Q21" s="31"/>
      <c r="R21" s="85"/>
      <c r="S21" s="71"/>
      <c r="T21" s="24"/>
      <c r="U21" s="263"/>
      <c r="V21" s="24"/>
      <c r="W21" s="31"/>
      <c r="X21" s="31"/>
      <c r="Y21" s="31"/>
      <c r="Z21" s="31"/>
      <c r="AA21" s="31"/>
    </row>
    <row r="22" spans="1:27" s="3" customFormat="1" ht="22.15" customHeight="1" x14ac:dyDescent="0.2">
      <c r="A22" s="44"/>
      <c r="B22" s="133"/>
      <c r="C22" s="144"/>
      <c r="D22" s="226"/>
      <c r="E22" s="227"/>
      <c r="F22" s="228"/>
      <c r="G22" s="228"/>
      <c r="H22" s="229"/>
      <c r="I22" s="230"/>
      <c r="J22" s="218">
        <f t="shared" ref="J22:J26" si="3">ROUND(IF(F22&gt;0,H22/F22,0),4)</f>
        <v>0</v>
      </c>
      <c r="K22" s="219"/>
      <c r="L22" s="134">
        <f t="shared" si="1"/>
        <v>0</v>
      </c>
      <c r="M22" s="135"/>
      <c r="N22" s="136"/>
      <c r="P22" s="108"/>
      <c r="Q22" s="31"/>
      <c r="R22" s="85"/>
      <c r="S22" s="71"/>
      <c r="T22" s="24"/>
      <c r="U22" s="263"/>
      <c r="V22" s="24"/>
      <c r="W22" s="31"/>
      <c r="X22" s="31"/>
      <c r="Y22" s="31"/>
      <c r="Z22" s="31"/>
      <c r="AA22" s="31"/>
    </row>
    <row r="23" spans="1:27" s="3" customFormat="1" ht="22.15" customHeight="1" x14ac:dyDescent="0.2">
      <c r="A23" s="44"/>
      <c r="B23" s="133"/>
      <c r="C23" s="144"/>
      <c r="D23" s="226"/>
      <c r="E23" s="227"/>
      <c r="F23" s="228"/>
      <c r="G23" s="228"/>
      <c r="H23" s="229"/>
      <c r="I23" s="230"/>
      <c r="J23" s="218">
        <f t="shared" si="3"/>
        <v>0</v>
      </c>
      <c r="K23" s="219"/>
      <c r="L23" s="134">
        <f t="shared" si="1"/>
        <v>0</v>
      </c>
      <c r="M23" s="135"/>
      <c r="N23" s="136"/>
      <c r="P23" s="108"/>
      <c r="Q23" s="31"/>
      <c r="R23" s="85"/>
      <c r="S23" s="71"/>
      <c r="T23" s="24"/>
      <c r="U23" s="263"/>
      <c r="V23" s="24"/>
      <c r="W23" s="31"/>
      <c r="X23" s="31"/>
      <c r="Y23" s="31"/>
      <c r="Z23" s="31"/>
      <c r="AA23" s="31"/>
    </row>
    <row r="24" spans="1:27" s="3" customFormat="1" ht="22.15" customHeight="1" x14ac:dyDescent="0.2">
      <c r="A24" s="44"/>
      <c r="B24" s="133"/>
      <c r="C24" s="144"/>
      <c r="D24" s="226"/>
      <c r="E24" s="227"/>
      <c r="F24" s="228"/>
      <c r="G24" s="228"/>
      <c r="H24" s="229"/>
      <c r="I24" s="230"/>
      <c r="J24" s="218">
        <f t="shared" si="3"/>
        <v>0</v>
      </c>
      <c r="K24" s="219"/>
      <c r="L24" s="134">
        <f t="shared" si="1"/>
        <v>0</v>
      </c>
      <c r="M24" s="135"/>
      <c r="N24" s="136"/>
      <c r="P24" s="108"/>
      <c r="Q24" s="31"/>
      <c r="R24" s="85"/>
      <c r="S24" s="71"/>
      <c r="T24" s="24"/>
      <c r="U24" s="263"/>
      <c r="V24" s="24"/>
      <c r="W24" s="31"/>
      <c r="X24" s="31"/>
      <c r="Y24" s="31"/>
      <c r="Z24" s="31"/>
      <c r="AA24" s="31"/>
    </row>
    <row r="25" spans="1:27" s="3" customFormat="1" ht="22.15" customHeight="1" x14ac:dyDescent="0.2">
      <c r="A25" s="44"/>
      <c r="B25" s="133"/>
      <c r="C25" s="144"/>
      <c r="D25" s="226"/>
      <c r="E25" s="227"/>
      <c r="F25" s="228"/>
      <c r="G25" s="228"/>
      <c r="H25" s="229"/>
      <c r="I25" s="230"/>
      <c r="J25" s="218">
        <f t="shared" si="3"/>
        <v>0</v>
      </c>
      <c r="K25" s="219"/>
      <c r="L25" s="134">
        <f t="shared" si="1"/>
        <v>0</v>
      </c>
      <c r="M25" s="135"/>
      <c r="N25" s="136"/>
      <c r="P25" s="108"/>
      <c r="Q25" s="31"/>
      <c r="R25" s="85"/>
      <c r="S25" s="71"/>
      <c r="T25" s="24"/>
      <c r="U25" s="263"/>
      <c r="V25" s="24"/>
      <c r="W25" s="31"/>
      <c r="X25" s="31"/>
      <c r="Y25" s="31"/>
      <c r="Z25" s="31"/>
      <c r="AA25" s="31"/>
    </row>
    <row r="26" spans="1:27" s="3" customFormat="1" ht="22.15" customHeight="1" x14ac:dyDescent="0.2">
      <c r="A26" s="44"/>
      <c r="B26" s="133"/>
      <c r="C26" s="144"/>
      <c r="D26" s="226"/>
      <c r="E26" s="227"/>
      <c r="F26" s="228"/>
      <c r="G26" s="228"/>
      <c r="H26" s="229"/>
      <c r="I26" s="230"/>
      <c r="J26" s="218">
        <f t="shared" si="3"/>
        <v>0</v>
      </c>
      <c r="K26" s="219"/>
      <c r="L26" s="134">
        <f t="shared" si="1"/>
        <v>0</v>
      </c>
      <c r="M26" s="135"/>
      <c r="N26" s="136"/>
      <c r="P26" s="108"/>
      <c r="Q26" s="31"/>
      <c r="R26" s="85"/>
      <c r="S26" s="71"/>
      <c r="T26" s="24"/>
      <c r="U26" s="263"/>
      <c r="V26" s="24"/>
      <c r="W26" s="31"/>
      <c r="X26" s="31"/>
      <c r="Y26" s="31"/>
      <c r="Z26" s="31"/>
      <c r="AA26" s="31"/>
    </row>
    <row r="27" spans="1:27" s="3" customFormat="1" ht="22.15" customHeight="1" x14ac:dyDescent="0.2">
      <c r="A27" s="44"/>
      <c r="B27" s="133"/>
      <c r="C27" s="144"/>
      <c r="D27" s="226"/>
      <c r="E27" s="227"/>
      <c r="F27" s="228"/>
      <c r="G27" s="228"/>
      <c r="H27" s="229"/>
      <c r="I27" s="230"/>
      <c r="J27" s="218">
        <f t="shared" si="2"/>
        <v>0</v>
      </c>
      <c r="K27" s="219"/>
      <c r="L27" s="134">
        <f t="shared" si="1"/>
        <v>0</v>
      </c>
      <c r="M27" s="135"/>
      <c r="N27" s="136"/>
      <c r="P27" s="108"/>
      <c r="Q27" s="31"/>
      <c r="R27" s="85"/>
      <c r="S27" s="71"/>
      <c r="T27" s="24"/>
      <c r="U27" s="263"/>
      <c r="V27" s="24"/>
      <c r="W27" s="31"/>
      <c r="X27" s="31"/>
      <c r="Y27" s="31"/>
      <c r="Z27" s="31"/>
      <c r="AA27" s="31"/>
    </row>
    <row r="28" spans="1:27" s="3" customFormat="1" ht="22.15" customHeight="1" x14ac:dyDescent="0.2">
      <c r="A28" s="44"/>
      <c r="B28" s="133"/>
      <c r="C28" s="144"/>
      <c r="D28" s="226"/>
      <c r="E28" s="227"/>
      <c r="F28" s="228"/>
      <c r="G28" s="228"/>
      <c r="H28" s="229"/>
      <c r="I28" s="230"/>
      <c r="J28" s="218">
        <f t="shared" si="2"/>
        <v>0</v>
      </c>
      <c r="K28" s="219"/>
      <c r="L28" s="134">
        <f t="shared" si="1"/>
        <v>0</v>
      </c>
      <c r="M28" s="135"/>
      <c r="N28" s="136"/>
      <c r="P28" s="108"/>
      <c r="Q28" s="137"/>
      <c r="R28" s="85"/>
      <c r="S28" s="71"/>
      <c r="T28" s="24"/>
      <c r="U28" s="263"/>
      <c r="V28" s="24"/>
      <c r="W28" s="31"/>
      <c r="X28" s="31"/>
      <c r="Y28" s="31"/>
      <c r="Z28" s="31"/>
      <c r="AA28" s="31"/>
    </row>
    <row r="29" spans="1:27" s="3" customFormat="1" ht="7.15" customHeight="1" x14ac:dyDescent="0.25">
      <c r="A29" s="44"/>
      <c r="B29" s="5"/>
      <c r="C29" s="120"/>
      <c r="D29" s="225"/>
      <c r="E29" s="225"/>
      <c r="F29" s="224">
        <f>SUM(F19:G28)</f>
        <v>0</v>
      </c>
      <c r="G29" s="224"/>
      <c r="H29" s="273">
        <f>SUM(H19:I28)</f>
        <v>0</v>
      </c>
      <c r="I29" s="274"/>
      <c r="J29" s="14"/>
      <c r="K29" s="15"/>
      <c r="L29" s="266">
        <f>SUM(L19:L28)</f>
        <v>0</v>
      </c>
      <c r="M29" s="122"/>
      <c r="N29" s="50"/>
      <c r="O29" s="108"/>
      <c r="P29" s="31"/>
      <c r="Q29" s="31"/>
      <c r="R29" s="31"/>
      <c r="S29" s="31"/>
      <c r="T29" s="70"/>
      <c r="U29" s="49"/>
      <c r="V29" s="24"/>
      <c r="W29" s="97"/>
      <c r="X29" s="97"/>
      <c r="Y29" s="97"/>
      <c r="Z29" s="31"/>
      <c r="AA29" s="31"/>
    </row>
    <row r="30" spans="1:27" s="3" customFormat="1" ht="22.9" customHeight="1" x14ac:dyDescent="0.25">
      <c r="A30" s="44"/>
      <c r="B30" s="76" t="s">
        <v>56</v>
      </c>
      <c r="C30" s="120"/>
      <c r="D30" s="225"/>
      <c r="E30" s="225"/>
      <c r="F30" s="224"/>
      <c r="G30" s="224"/>
      <c r="H30" s="275"/>
      <c r="I30" s="276"/>
      <c r="J30" s="14"/>
      <c r="K30" s="15"/>
      <c r="L30" s="267"/>
      <c r="M30" s="122"/>
      <c r="N30" s="50"/>
      <c r="O30" s="108"/>
      <c r="P30" s="108"/>
      <c r="Q30" s="31"/>
      <c r="R30" s="31"/>
      <c r="S30" s="31"/>
      <c r="T30" s="70"/>
      <c r="U30" s="49"/>
      <c r="V30" s="24"/>
      <c r="W30" s="97"/>
      <c r="X30" s="97"/>
      <c r="Y30" s="97"/>
      <c r="Z30" s="31"/>
      <c r="AA30" s="31"/>
    </row>
    <row r="31" spans="1:27" s="3" customFormat="1" ht="7.15" customHeight="1" x14ac:dyDescent="0.25">
      <c r="A31" s="44"/>
      <c r="B31" s="5"/>
      <c r="C31" s="10"/>
      <c r="D31" s="11"/>
      <c r="E31" s="11"/>
      <c r="F31" s="12"/>
      <c r="G31" s="12"/>
      <c r="H31" s="13"/>
      <c r="I31" s="13"/>
      <c r="J31" s="14"/>
      <c r="K31" s="15"/>
      <c r="L31" s="52"/>
      <c r="M31" s="48"/>
      <c r="N31" s="50"/>
      <c r="O31" s="108"/>
      <c r="P31" s="31"/>
      <c r="Q31" s="31"/>
      <c r="R31" s="31"/>
      <c r="S31" s="31"/>
      <c r="T31" s="70"/>
      <c r="U31" s="49"/>
      <c r="V31" s="24"/>
      <c r="W31" s="97"/>
      <c r="X31" s="97"/>
      <c r="Y31" s="97"/>
      <c r="Z31" s="31"/>
      <c r="AA31" s="31"/>
    </row>
    <row r="32" spans="1:27" s="3" customFormat="1" ht="7.15" customHeight="1" x14ac:dyDescent="0.25">
      <c r="A32" s="44"/>
      <c r="B32" s="5"/>
      <c r="C32" s="10"/>
      <c r="D32" s="11"/>
      <c r="E32" s="11"/>
      <c r="F32" s="12"/>
      <c r="G32" s="12"/>
      <c r="H32" s="13"/>
      <c r="I32" s="13"/>
      <c r="J32" s="14"/>
      <c r="K32" s="15"/>
      <c r="L32" s="52"/>
      <c r="M32" s="48"/>
      <c r="N32" s="50"/>
      <c r="O32" s="31"/>
      <c r="P32" s="31"/>
      <c r="Q32" s="31"/>
      <c r="R32" s="31"/>
      <c r="S32" s="31"/>
      <c r="T32" s="70"/>
      <c r="U32" s="49"/>
      <c r="V32" s="24"/>
      <c r="W32" s="97"/>
      <c r="X32" s="97"/>
      <c r="Y32" s="97"/>
      <c r="Z32" s="31"/>
      <c r="AA32" s="31"/>
    </row>
    <row r="33" spans="1:27" s="3" customFormat="1" ht="7.15" customHeight="1" x14ac:dyDescent="0.25">
      <c r="A33" s="44"/>
      <c r="B33" s="5"/>
      <c r="C33" s="10"/>
      <c r="D33" s="11"/>
      <c r="E33" s="11"/>
      <c r="F33" s="12"/>
      <c r="G33" s="12"/>
      <c r="H33" s="13"/>
      <c r="I33" s="13"/>
      <c r="J33" s="14"/>
      <c r="K33" s="15"/>
      <c r="L33" s="52"/>
      <c r="M33" s="48"/>
      <c r="N33" s="50"/>
      <c r="O33" s="31"/>
      <c r="P33" s="31"/>
      <c r="Q33" s="31"/>
      <c r="R33" s="31"/>
      <c r="S33" s="31"/>
      <c r="T33" s="70"/>
      <c r="U33" s="49"/>
      <c r="V33" s="24"/>
      <c r="W33" s="97"/>
      <c r="X33" s="97"/>
      <c r="Y33" s="97"/>
      <c r="Z33" s="31"/>
      <c r="AA33" s="31"/>
    </row>
    <row r="34" spans="1:27" s="9" customFormat="1" ht="30" customHeight="1" x14ac:dyDescent="0.2">
      <c r="A34" s="279" t="s">
        <v>42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1"/>
      <c r="N34" s="32"/>
      <c r="O34" s="78"/>
      <c r="P34" s="78"/>
      <c r="Q34" s="78"/>
      <c r="R34" s="78"/>
      <c r="S34" s="31"/>
      <c r="T34" s="24"/>
      <c r="U34" s="24"/>
      <c r="V34" s="24"/>
      <c r="W34" s="24"/>
      <c r="X34" s="31"/>
      <c r="Y34" s="31"/>
      <c r="Z34" s="78"/>
      <c r="AA34" s="78"/>
    </row>
    <row r="35" spans="1:27" s="3" customFormat="1" ht="7.15" customHeight="1" x14ac:dyDescent="0.2">
      <c r="A35" s="44"/>
      <c r="B35" s="5"/>
      <c r="C35" s="10"/>
      <c r="D35" s="11"/>
      <c r="E35" s="11"/>
      <c r="F35" s="12"/>
      <c r="G35" s="12"/>
      <c r="H35" s="13"/>
      <c r="I35" s="13"/>
      <c r="J35" s="14"/>
      <c r="K35" s="15"/>
      <c r="L35" s="52"/>
      <c r="M35" s="48"/>
      <c r="N35" s="50"/>
      <c r="O35" s="31"/>
      <c r="P35" s="31"/>
      <c r="Q35" s="31"/>
      <c r="R35" s="31"/>
      <c r="S35" s="31"/>
      <c r="T35" s="49"/>
      <c r="U35" s="70"/>
      <c r="V35" s="24"/>
      <c r="W35" s="24"/>
      <c r="X35" s="31"/>
      <c r="Y35" s="31"/>
      <c r="Z35" s="31"/>
      <c r="AA35" s="31"/>
    </row>
    <row r="36" spans="1:27" s="3" customFormat="1" ht="36.6" customHeight="1" x14ac:dyDescent="0.2">
      <c r="A36" s="44"/>
      <c r="B36" s="261"/>
      <c r="C36" s="261"/>
      <c r="D36" s="261"/>
      <c r="E36" s="261"/>
      <c r="F36" s="243" t="s">
        <v>36</v>
      </c>
      <c r="G36" s="250"/>
      <c r="H36" s="252" t="s">
        <v>57</v>
      </c>
      <c r="I36" s="252"/>
      <c r="J36" s="252"/>
      <c r="K36" s="252"/>
      <c r="L36" s="242" t="s">
        <v>47</v>
      </c>
      <c r="M36" s="123"/>
      <c r="N36" s="4"/>
      <c r="O36" s="268"/>
      <c r="P36" s="49"/>
      <c r="Q36" s="261"/>
      <c r="R36" s="31"/>
      <c r="S36" s="31"/>
      <c r="T36" s="49"/>
      <c r="U36" s="263"/>
      <c r="V36" s="263"/>
      <c r="W36" s="31"/>
      <c r="X36" s="31"/>
      <c r="Y36" s="31"/>
      <c r="Z36" s="31"/>
      <c r="AA36" s="31"/>
    </row>
    <row r="37" spans="1:27" s="3" customFormat="1" ht="28.9" customHeight="1" x14ac:dyDescent="0.2">
      <c r="A37" s="44"/>
      <c r="B37" s="261"/>
      <c r="C37" s="261"/>
      <c r="D37" s="261"/>
      <c r="E37" s="261"/>
      <c r="F37" s="243"/>
      <c r="G37" s="243"/>
      <c r="H37" s="252" t="s">
        <v>48</v>
      </c>
      <c r="I37" s="252"/>
      <c r="J37" s="253" t="s">
        <v>49</v>
      </c>
      <c r="K37" s="253"/>
      <c r="L37" s="243"/>
      <c r="M37" s="123"/>
      <c r="O37" s="268"/>
      <c r="P37" s="49"/>
      <c r="Q37" s="261"/>
      <c r="R37" s="31"/>
      <c r="S37" s="31"/>
      <c r="T37" s="49"/>
      <c r="U37" s="31"/>
      <c r="V37" s="31"/>
      <c r="W37" s="31"/>
      <c r="X37" s="31"/>
      <c r="Y37" s="31"/>
      <c r="Z37" s="31"/>
      <c r="AA37" s="31"/>
    </row>
    <row r="38" spans="1:27" s="3" customFormat="1" ht="35.450000000000003" customHeight="1" x14ac:dyDescent="0.2">
      <c r="A38" s="44"/>
      <c r="B38" s="80"/>
      <c r="C38" s="138"/>
      <c r="D38" s="259"/>
      <c r="E38" s="259"/>
      <c r="F38" s="251"/>
      <c r="G38" s="251"/>
      <c r="H38" s="254"/>
      <c r="I38" s="254"/>
      <c r="J38" s="260"/>
      <c r="K38" s="260"/>
      <c r="L38" s="121">
        <f>IF(H38&lt;&gt;0,IF(J38&lt;&gt;0,F38*9,0),0)</f>
        <v>0</v>
      </c>
      <c r="M38" s="122"/>
      <c r="N38" s="136"/>
      <c r="O38" s="31"/>
      <c r="P38" s="31"/>
      <c r="Q38" s="71">
        <v>44119</v>
      </c>
      <c r="R38" s="71">
        <v>44286</v>
      </c>
      <c r="S38" s="71"/>
      <c r="T38" s="86"/>
      <c r="U38" s="87"/>
      <c r="V38" s="85"/>
      <c r="W38" s="85"/>
      <c r="X38" s="31"/>
      <c r="Y38" s="31"/>
      <c r="Z38" s="31"/>
      <c r="AA38" s="31"/>
    </row>
    <row r="39" spans="1:27" s="3" customFormat="1" ht="12" customHeight="1" x14ac:dyDescent="0.25">
      <c r="A39" s="44"/>
      <c r="B39" s="95"/>
      <c r="C39" s="95"/>
      <c r="D39" s="95"/>
      <c r="E39" s="95"/>
      <c r="F39" s="95"/>
      <c r="G39" s="95"/>
      <c r="H39" s="95"/>
      <c r="I39" s="95"/>
      <c r="J39" s="65"/>
      <c r="K39" s="77"/>
      <c r="L39" s="142"/>
      <c r="M39" s="94"/>
      <c r="N39" s="131"/>
      <c r="O39" s="31"/>
      <c r="P39" s="31"/>
      <c r="Q39" s="31"/>
      <c r="R39" s="31"/>
      <c r="S39" s="109"/>
      <c r="T39" s="109"/>
      <c r="U39" s="31"/>
      <c r="V39" s="31"/>
      <c r="W39" s="31"/>
      <c r="X39" s="31"/>
      <c r="Y39" s="31"/>
      <c r="Z39" s="31"/>
      <c r="AA39" s="31"/>
    </row>
    <row r="40" spans="1:27" s="3" customFormat="1" ht="16.899999999999999" customHeight="1" x14ac:dyDescent="0.2">
      <c r="A40" s="44"/>
      <c r="B40" s="258" t="s">
        <v>19</v>
      </c>
      <c r="C40" s="258"/>
      <c r="D40" s="258"/>
      <c r="E40" s="5"/>
      <c r="F40" s="18"/>
      <c r="G40" s="18"/>
      <c r="H40" s="18"/>
      <c r="I40" s="18"/>
      <c r="J40" s="20"/>
      <c r="K40" s="20"/>
      <c r="L40" s="142"/>
      <c r="M40" s="94"/>
      <c r="N40" s="1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s="3" customFormat="1" ht="73.150000000000006" customHeight="1" x14ac:dyDescent="0.2">
      <c r="A41" s="44"/>
      <c r="B41" s="282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4"/>
      <c r="N41" s="8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s="3" customFormat="1" ht="7.15" customHeight="1" x14ac:dyDescent="0.2">
      <c r="A42" s="44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  <c r="N42" s="8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s="3" customFormat="1" ht="7.15" customHeight="1" x14ac:dyDescent="0.2">
      <c r="A43" s="44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9"/>
      <c r="N43" s="8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s="3" customFormat="1" ht="32.450000000000003" customHeight="1" x14ac:dyDescent="0.2">
      <c r="A44" s="220" t="s">
        <v>16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2"/>
      <c r="N44" s="127"/>
      <c r="O44" s="127"/>
      <c r="P44" s="4"/>
    </row>
    <row r="45" spans="1:27" s="3" customFormat="1" ht="35.450000000000003" customHeight="1" x14ac:dyDescent="0.2">
      <c r="A45" s="119"/>
      <c r="B45" s="277" t="s">
        <v>65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8"/>
      <c r="N45" s="127"/>
      <c r="O45" s="127"/>
      <c r="P45" s="4"/>
    </row>
    <row r="46" spans="1:27" s="3" customFormat="1" ht="23.45" customHeight="1" x14ac:dyDescent="0.2">
      <c r="A46" s="89"/>
      <c r="B46" s="200" t="s">
        <v>37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23"/>
      <c r="N46" s="128"/>
      <c r="O46" s="128"/>
    </row>
    <row r="47" spans="1:27" s="3" customFormat="1" ht="30" customHeight="1" x14ac:dyDescent="0.2">
      <c r="A47" s="89"/>
      <c r="B47" s="200" t="s">
        <v>38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23"/>
      <c r="N47" s="128"/>
      <c r="O47" s="128"/>
    </row>
    <row r="48" spans="1:27" s="3" customFormat="1" ht="36.6" customHeight="1" x14ac:dyDescent="0.2">
      <c r="A48" s="89"/>
      <c r="B48" s="200" t="s">
        <v>60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23"/>
      <c r="N48" s="128"/>
      <c r="O48" s="128"/>
    </row>
    <row r="49" spans="1:27" s="3" customFormat="1" ht="34.9" customHeight="1" x14ac:dyDescent="0.2">
      <c r="A49" s="89"/>
      <c r="B49" s="200" t="s">
        <v>39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23"/>
      <c r="N49" s="128"/>
      <c r="O49" s="128"/>
      <c r="Q49" s="4"/>
    </row>
    <row r="50" spans="1:27" s="3" customFormat="1" ht="34.9" customHeight="1" x14ac:dyDescent="0.2">
      <c r="A50" s="89"/>
      <c r="B50" s="200" t="s">
        <v>61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23"/>
      <c r="N50" s="128"/>
      <c r="O50" s="128"/>
      <c r="P50" s="4"/>
      <c r="Q50" s="22"/>
      <c r="R50" s="4"/>
    </row>
    <row r="51" spans="1:27" s="3" customFormat="1" ht="30" customHeight="1" x14ac:dyDescent="0.2">
      <c r="A51" s="89"/>
      <c r="B51" s="200" t="s">
        <v>46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23"/>
      <c r="N51" s="128"/>
      <c r="O51" s="128"/>
      <c r="P51" s="4"/>
      <c r="Q51" s="22"/>
      <c r="R51" s="4"/>
    </row>
    <row r="52" spans="1:27" s="3" customFormat="1" ht="1.1499999999999999" customHeight="1" x14ac:dyDescent="0.2">
      <c r="A52" s="89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2"/>
      <c r="N52" s="128"/>
      <c r="O52" s="128"/>
      <c r="P52" s="4"/>
      <c r="Q52" s="4"/>
      <c r="R52" s="4"/>
    </row>
    <row r="53" spans="1:27" ht="7.15" customHeight="1" x14ac:dyDescent="0.25">
      <c r="A53" s="90"/>
      <c r="B53" s="231"/>
      <c r="C53" s="231"/>
      <c r="D53" s="231"/>
      <c r="E53" s="231"/>
      <c r="F53" s="231"/>
      <c r="G53" s="231"/>
      <c r="H53" s="231"/>
      <c r="I53" s="231"/>
      <c r="J53" s="231"/>
      <c r="K53" s="91"/>
      <c r="L53" s="91"/>
      <c r="M53" s="92"/>
      <c r="N53" s="63"/>
      <c r="P53" s="67"/>
      <c r="Q53" s="67"/>
      <c r="R53" s="67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19.149999999999999" customHeight="1" x14ac:dyDescent="0.25">
      <c r="A54" s="233" t="s">
        <v>15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5"/>
      <c r="N54" s="129"/>
      <c r="O54" s="129"/>
      <c r="P54" s="88"/>
      <c r="Q54" s="67"/>
      <c r="R54" s="66"/>
      <c r="S54" s="51"/>
      <c r="T54" s="51"/>
      <c r="U54" s="19"/>
      <c r="V54" s="19"/>
      <c r="W54" s="19"/>
      <c r="X54" s="19"/>
      <c r="Y54" s="19"/>
      <c r="Z54" s="19"/>
      <c r="AA54" s="19"/>
    </row>
    <row r="55" spans="1:27" ht="70.900000000000006" customHeight="1" x14ac:dyDescent="0.25">
      <c r="A55" s="255"/>
      <c r="B55" s="256"/>
      <c r="C55" s="257"/>
      <c r="D55" s="245"/>
      <c r="E55" s="246"/>
      <c r="F55" s="239"/>
      <c r="G55" s="247"/>
      <c r="H55" s="239"/>
      <c r="I55" s="247"/>
      <c r="J55" s="126"/>
      <c r="K55" s="239"/>
      <c r="L55" s="240"/>
      <c r="M55" s="241"/>
      <c r="N55" s="64"/>
      <c r="O55" s="64"/>
      <c r="P55" s="66"/>
      <c r="Q55" s="66"/>
      <c r="R55" s="66"/>
      <c r="S55" s="51"/>
      <c r="T55" s="19"/>
      <c r="U55" s="19"/>
      <c r="V55" s="19"/>
      <c r="W55" s="19"/>
      <c r="X55" s="19"/>
      <c r="Y55" s="19"/>
      <c r="Z55" s="19"/>
      <c r="AA55" s="19"/>
    </row>
    <row r="56" spans="1:27" s="117" customFormat="1" ht="41.45" customHeight="1" thickBot="1" x14ac:dyDescent="0.3">
      <c r="A56" s="114"/>
      <c r="B56" s="216" t="s">
        <v>11</v>
      </c>
      <c r="C56" s="217"/>
      <c r="D56" s="244" t="s">
        <v>12</v>
      </c>
      <c r="E56" s="217"/>
      <c r="F56" s="248" t="s">
        <v>43</v>
      </c>
      <c r="G56" s="249"/>
      <c r="H56" s="244" t="s">
        <v>44</v>
      </c>
      <c r="I56" s="217"/>
      <c r="J56" s="118" t="s">
        <v>45</v>
      </c>
      <c r="K56" s="236" t="s">
        <v>62</v>
      </c>
      <c r="L56" s="237"/>
      <c r="M56" s="238"/>
      <c r="N56" s="115"/>
      <c r="O56" s="115"/>
      <c r="P56" s="116"/>
      <c r="Q56" s="116"/>
      <c r="R56" s="116"/>
    </row>
    <row r="57" spans="1:27" s="3" customFormat="1" ht="7.15" customHeight="1" x14ac:dyDescent="0.2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</sheetData>
  <sheetProtection algorithmName="SHA-512" hashValue="o9klfBYWbL78IPObX/uRfYPxgEwSjX6HP3CeTO/7eAYKWDYAUEMqFOSOPfp7Gd9Xbzyl7qw4FcYqVp1C+Zo8NQ==" saltValue="82DGPyOm3jDbPp3JX/0rHw==" spinCount="100000" sheet="1" selectLockedCells="1"/>
  <mergeCells count="108">
    <mergeCell ref="A1:M1"/>
    <mergeCell ref="A2:M2"/>
    <mergeCell ref="D19:E19"/>
    <mergeCell ref="J19:K19"/>
    <mergeCell ref="B12:M12"/>
    <mergeCell ref="B11:D11"/>
    <mergeCell ref="E6:F6"/>
    <mergeCell ref="L17:L18"/>
    <mergeCell ref="H17:I18"/>
    <mergeCell ref="H19:I19"/>
    <mergeCell ref="A15:M15"/>
    <mergeCell ref="B17:B18"/>
    <mergeCell ref="J17:K18"/>
    <mergeCell ref="M17:M18"/>
    <mergeCell ref="A4:M4"/>
    <mergeCell ref="E9:F9"/>
    <mergeCell ref="B50:M50"/>
    <mergeCell ref="B51:M51"/>
    <mergeCell ref="T2:T4"/>
    <mergeCell ref="P2:P4"/>
    <mergeCell ref="O2:O4"/>
    <mergeCell ref="R2:R4"/>
    <mergeCell ref="S15:S18"/>
    <mergeCell ref="H29:I30"/>
    <mergeCell ref="H20:I20"/>
    <mergeCell ref="H21:I21"/>
    <mergeCell ref="J20:K20"/>
    <mergeCell ref="H27:I27"/>
    <mergeCell ref="H28:I28"/>
    <mergeCell ref="J21:K21"/>
    <mergeCell ref="H25:I25"/>
    <mergeCell ref="H26:I26"/>
    <mergeCell ref="J22:K22"/>
    <mergeCell ref="J23:K23"/>
    <mergeCell ref="J24:K24"/>
    <mergeCell ref="J25:K25"/>
    <mergeCell ref="J26:K26"/>
    <mergeCell ref="B45:M45"/>
    <mergeCell ref="A34:M34"/>
    <mergeCell ref="B41:M41"/>
    <mergeCell ref="B40:D40"/>
    <mergeCell ref="D38:E38"/>
    <mergeCell ref="J38:K38"/>
    <mergeCell ref="B36:B37"/>
    <mergeCell ref="C36:C37"/>
    <mergeCell ref="D36:E37"/>
    <mergeCell ref="B48:M48"/>
    <mergeCell ref="B49:M49"/>
    <mergeCell ref="W6:W7"/>
    <mergeCell ref="W12:W13"/>
    <mergeCell ref="W14:Y15"/>
    <mergeCell ref="U17:U28"/>
    <mergeCell ref="U36:V36"/>
    <mergeCell ref="D28:E28"/>
    <mergeCell ref="C17:E17"/>
    <mergeCell ref="D18:E18"/>
    <mergeCell ref="L29:L30"/>
    <mergeCell ref="F17:G18"/>
    <mergeCell ref="O36:O37"/>
    <mergeCell ref="Q36:Q37"/>
    <mergeCell ref="A54:M54"/>
    <mergeCell ref="K56:M56"/>
    <mergeCell ref="K55:M55"/>
    <mergeCell ref="B53:J53"/>
    <mergeCell ref="F19:G19"/>
    <mergeCell ref="F20:G20"/>
    <mergeCell ref="F21:G21"/>
    <mergeCell ref="F27:G27"/>
    <mergeCell ref="F28:G28"/>
    <mergeCell ref="B46:M46"/>
    <mergeCell ref="L36:L37"/>
    <mergeCell ref="D56:E56"/>
    <mergeCell ref="D55:E55"/>
    <mergeCell ref="F55:G55"/>
    <mergeCell ref="F56:G56"/>
    <mergeCell ref="H56:I56"/>
    <mergeCell ref="H55:I55"/>
    <mergeCell ref="F36:G37"/>
    <mergeCell ref="F38:G38"/>
    <mergeCell ref="H36:K36"/>
    <mergeCell ref="H37:I37"/>
    <mergeCell ref="J37:K37"/>
    <mergeCell ref="H38:I38"/>
    <mergeCell ref="A55:C55"/>
    <mergeCell ref="B56:C56"/>
    <mergeCell ref="J27:K27"/>
    <mergeCell ref="J28:K28"/>
    <mergeCell ref="A44:M44"/>
    <mergeCell ref="B47:M47"/>
    <mergeCell ref="F29:G30"/>
    <mergeCell ref="D29:E30"/>
    <mergeCell ref="D20:E20"/>
    <mergeCell ref="D21:E21"/>
    <mergeCell ref="D27:E27"/>
    <mergeCell ref="F22:G22"/>
    <mergeCell ref="F23:G23"/>
    <mergeCell ref="F24:G24"/>
    <mergeCell ref="F25:G25"/>
    <mergeCell ref="F26:G26"/>
    <mergeCell ref="D22:E22"/>
    <mergeCell ref="D23:E23"/>
    <mergeCell ref="D24:E24"/>
    <mergeCell ref="D25:E25"/>
    <mergeCell ref="D26:E26"/>
    <mergeCell ref="H22:I22"/>
    <mergeCell ref="H23:I23"/>
    <mergeCell ref="H24:I24"/>
    <mergeCell ref="B52:M52"/>
  </mergeCells>
  <conditionalFormatting sqref="C6">
    <cfRule type="expression" dxfId="14" priority="38">
      <formula>$C$6&gt;0</formula>
    </cfRule>
  </conditionalFormatting>
  <conditionalFormatting sqref="G6">
    <cfRule type="expression" dxfId="13" priority="36">
      <formula>$G$6&gt;0</formula>
    </cfRule>
  </conditionalFormatting>
  <conditionalFormatting sqref="N19:N28">
    <cfRule type="expression" dxfId="12" priority="90">
      <formula>N19&lt;&gt;0</formula>
    </cfRule>
    <cfRule type="expression" dxfId="11" priority="91">
      <formula>L19="bereits erstattet am"</formula>
    </cfRule>
    <cfRule type="expression" dxfId="10" priority="92">
      <formula>R19=1</formula>
    </cfRule>
  </conditionalFormatting>
  <conditionalFormatting sqref="I6">
    <cfRule type="expression" dxfId="9" priority="20">
      <formula>$J$6&gt;0</formula>
    </cfRule>
  </conditionalFormatting>
  <conditionalFormatting sqref="C19:C28">
    <cfRule type="expression" dxfId="8" priority="5">
      <formula>AND($C$6&gt;0,C19&gt;0,C19&lt;$C$6)</formula>
    </cfRule>
    <cfRule type="expression" dxfId="7" priority="8">
      <formula>C19&lt;B19</formula>
    </cfRule>
  </conditionalFormatting>
  <conditionalFormatting sqref="D19:E28">
    <cfRule type="expression" dxfId="6" priority="7">
      <formula>D19&lt;C19</formula>
    </cfRule>
  </conditionalFormatting>
  <conditionalFormatting sqref="G9">
    <cfRule type="expression" dxfId="5" priority="4">
      <formula>$G$6&gt;0</formula>
    </cfRule>
  </conditionalFormatting>
  <conditionalFormatting sqref="I9">
    <cfRule type="expression" dxfId="4" priority="3">
      <formula>$J$6&gt;0</formula>
    </cfRule>
  </conditionalFormatting>
  <conditionalFormatting sqref="J9">
    <cfRule type="expression" dxfId="3" priority="2">
      <formula>$J$6&gt;0</formula>
    </cfRule>
    <cfRule type="expression" dxfId="2" priority="11">
      <formula>$J$9&gt;0</formula>
    </cfRule>
  </conditionalFormatting>
  <conditionalFormatting sqref="M9">
    <cfRule type="expression" dxfId="1" priority="1">
      <formula>$M$6&gt;0</formula>
    </cfRule>
    <cfRule type="expression" dxfId="0" priority="10">
      <formula>$M$9&gt;0</formula>
    </cfRule>
  </conditionalFormatting>
  <dataValidations count="13">
    <dataValidation type="custom" allowBlank="1" showInputMessage="1" showErrorMessage="1" error="Der Antrag kann nicht vor Inkrafttreten der Verordnung gestellt worden sein." sqref="D6" xr:uid="{00000000-0002-0000-0100-000000000000}">
      <formula1>D6&gt;=P6</formula1>
    </dataValidation>
    <dataValidation type="custom" allowBlank="1" showInputMessage="1" showErrorMessage="1" error="Ungültiges Bestelldatum" sqref="B38" xr:uid="{00000000-0002-0000-0100-000001000000}">
      <formula1>AND(B38&lt;=U6,B38&gt;U4)</formula1>
    </dataValidation>
    <dataValidation type="custom" allowBlank="1" showInputMessage="1" showErrorMessage="1" error="Ungültiges Bestelldatum" sqref="B20 B22 B24 B26 B28" xr:uid="{00000000-0002-0000-0100-000002000000}">
      <formula1>AND(B20&gt;Q19,B20&lt;=R19)</formula1>
    </dataValidation>
    <dataValidation type="date" allowBlank="1" showInputMessage="1" showErrorMessage="1" error="Dieser Antrag kann erst ab dem Datum der letzten Testlieferung bzw. dem Datum der letzten Geltendmachung der Personalmehraufwendungen gestellt werden." sqref="D55" xr:uid="{00000000-0002-0000-0100-000003000000}">
      <formula1>P55</formula1>
      <formula2>Q55</formula2>
    </dataValidation>
    <dataValidation type="custom" allowBlank="1" showInputMessage="1" showErrorMessage="1" sqref="S55" xr:uid="{00000000-0002-0000-0100-000004000000}">
      <formula1>D55&gt;=#REF!</formula1>
    </dataValidation>
    <dataValidation type="custom" allowBlank="1" showInputMessage="1" showErrorMessage="1" error="Die bestellte Testmenge kann sich nur auf zukünftige Zeiträume beziehen. Frühestmöglicher Zeitpunkt stellt das Datum der Antragstellung beim ÖGD dar." sqref="C19:C28" xr:uid="{00000000-0002-0000-0100-000005000000}">
      <formula1>AND(C19&gt;=B19,C19&gt;=$C$6,C19&lt;=$R$38)</formula1>
    </dataValidation>
    <dataValidation type="custom" allowBlank="1" showInputMessage="1" showErrorMessage="1" error="Der Bestellzeitraum kann nicht vor dessen Beginn enden. Bestellte Testmengen, die über den 31.03.2021 hinausgehen, sind nicht erstattungsfähig." sqref="D19:E28" xr:uid="{00000000-0002-0000-0100-000006000000}">
      <formula1>AND(D19&gt;=C19,D19&lt;=$R$19)</formula1>
    </dataValidation>
    <dataValidation type="custom" allowBlank="1" showInputMessage="1" showErrorMessage="1" error="Ungültiges Bestelldatum" sqref="B19" xr:uid="{00000000-0002-0000-0100-000007000000}">
      <formula1>AND(B19&gt;Q19,B19&lt;=R19)</formula1>
    </dataValidation>
    <dataValidation type="custom" allowBlank="1" showInputMessage="1" showErrorMessage="1" error="Ungültiges Bestelldatum" sqref="B21 B23 B25 B27" xr:uid="{00000000-0002-0000-0100-000008000000}">
      <formula1>AND(B21&gt;Q19,B21&lt;=R19)</formula1>
    </dataValidation>
    <dataValidation type="custom" allowBlank="1" showInputMessage="1" showErrorMessage="1" error="Testungen sind erst ab dem Tag der Antragstellung beim ÖGD möglich." sqref="H38:I38" xr:uid="{00000000-0002-0000-0100-000009000000}">
      <formula1>H38&gt;=C6</formula1>
    </dataValidation>
    <dataValidation type="custom" allowBlank="1" showInputMessage="1" showErrorMessage="1" error="Testungen sind nur bis zum 31.03.2021 erstattungsfähig." sqref="J38:K38" xr:uid="{00000000-0002-0000-0100-00000A000000}">
      <formula1>J38&lt;=R38</formula1>
    </dataValidation>
    <dataValidation type="custom" allowBlank="1" showInputMessage="1" showErrorMessage="1" error="Der Antrag kann nicht vor Inkrafttreten der ersten Testverordnung gestellt worden sein." sqref="C6" xr:uid="{00000000-0002-0000-0100-00000B000000}">
      <formula1>C6&gt;=Q38</formula1>
    </dataValidation>
    <dataValidation type="custom" allowBlank="1" showInputMessage="1" showErrorMessage="1" error="Der Antrag kann nicht vor Inkrafttreten der ersten Testverordnung gestellt worden sein." sqref="C9" xr:uid="{00000000-0002-0000-0100-00000C000000}">
      <formula1>C9&gt;=Q38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horizontalDpi="4294967293" verticalDpi="4294967293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Deckblatt</vt:lpstr>
      <vt:lpstr>Erstattungsbetrag</vt:lpstr>
      <vt:lpstr>Deckblatt!Druckbereich</vt:lpstr>
      <vt:lpstr>Erstattungsbetrag!Druckbereich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2020-12-21T09:09:08Z</dcterms:modified>
</cp:coreProperties>
</file>